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70" windowHeight="7500" activeTab="0"/>
  </bookViews>
  <sheets>
    <sheet name="Troškovnik" sheetId="1" r:id="rId1"/>
  </sheets>
  <definedNames/>
  <calcPr fullCalcOnLoad="1" fullPrecision="0"/>
</workbook>
</file>

<file path=xl/sharedStrings.xml><?xml version="1.0" encoding="utf-8"?>
<sst xmlns="http://schemas.openxmlformats.org/spreadsheetml/2006/main" count="1532" uniqueCount="727">
  <si>
    <t>Jedinična cijena stavke uključuje dobavu, dopremu, raznašanje tampona duž ulice, sa razastiranjem, planiranjem i zbijanjem kao i ostale radove vezane za izradu izravnavajućeg sloja tampona.</t>
  </si>
  <si>
    <t>Pijesak se nasipa na dno rova u sloju deb. 10 cm. Na posteljicu se polažu cijevi, koje se nakon montaže zatrpavaju slojem pijeska iznad tjemena cijevi do tampona.</t>
  </si>
  <si>
    <t>Predviđeno razbijanje i odvoz izvesti u dva puta: prvi put nakon zasjecanja kružnom pilom dio 50 cm širi od kanala, a drugi put prije izvedbe nosivog sloja ceste i asfalta u širini cijele prometnice (3-4 m)</t>
  </si>
  <si>
    <t xml:space="preserve">                        m2</t>
  </si>
  <si>
    <t>bet.podloga oko nadzemnog i podzemnog  hidranta , dim.140/80/50 cm.</t>
  </si>
  <si>
    <t>Obračun po m izvedene bankine.</t>
  </si>
  <si>
    <t>Jedinična cijena uključuje dovoz materijala i valjanje u nagibu koji osigurava odvodnju oborinskih voda.</t>
  </si>
  <si>
    <t xml:space="preserve">Nerazvrstana cesta - potrebno je izvršiti zbijanje tucaničkog sloja na Ms ≥ 60 MN/m2.     ( HRN U.B1.046/68). </t>
  </si>
  <si>
    <r>
      <t>Obračun po 1 m</t>
    </r>
    <r>
      <rPr>
        <vertAlign val="superscript"/>
        <sz val="10"/>
        <rFont val="Arial"/>
        <family val="2"/>
      </rPr>
      <t>3</t>
    </r>
    <r>
      <rPr>
        <sz val="10"/>
        <rFont val="Arial"/>
        <family val="2"/>
      </rPr>
      <t xml:space="preserve"> ugrađenog pijeska u zbijenom stanju.</t>
    </r>
  </si>
  <si>
    <t>Ponuditelj može ponuditi samo jednakovrijedni proizvod.</t>
  </si>
  <si>
    <t>Uključena su sva potrebna produbljenja i proširenja kanala na mjestima izrade vodovodnih okana, sidrenih blokova, hidranata, podzemnih instalacija.</t>
  </si>
  <si>
    <t>Dobava, doprema, razastiranje i poravnavanje kamenim agregatom od 0-16  sloja debljine 10 cm, nakon uklanjanja postojećeg asfaltnog zastora do ukupne širine prometnice, kao nosivog sloja podloge za asfaltni zastor. Zbijenost sloja definirana je datim detaljem  rova (min Me = 60 MN/m2). Jedinična cijena stavke uključuje sav potreban rad, materijal i transporte za izvedbu opisanog rada.</t>
  </si>
  <si>
    <t>Jedinična cijena uključuje sav potreban rad, materijal i transporte za izvedbu opisanog rada, kao i dopremu i ugradnju poklopaca  sa okvirom  čija je nabava sadržavana u radovima dobave vodovodnog materijala..</t>
  </si>
  <si>
    <r>
      <rPr>
        <b/>
        <sz val="10"/>
        <rFont val="Arial"/>
        <family val="2"/>
      </rPr>
      <t>Planiranje cijele širine dna rova</t>
    </r>
    <r>
      <rPr>
        <sz val="10"/>
        <rFont val="Arial"/>
        <family val="2"/>
      </rPr>
      <t xml:space="preserve"> nakon iskopa. Obuhvaćeno je planiranje dna kanala s točnošću +/-3 cm prema uzdužnom profilu. Kod složenih profila kanala planirati svaku projektiranu razinu zasebno. Eventualna prekomjerna produbljenja kanala ispuniti kamenom sitneži 0/8 mm i zbiti strojno. Zbijenost podloge Ms ≥ 10 MN/m2. Obračun po  m2 isplaniranog dna kanala.</t>
    </r>
  </si>
  <si>
    <t>Betoniranje betonom razreda izloženosti XC1 i razreda tlačne čvrstoće C20/25.</t>
  </si>
  <si>
    <t xml:space="preserve">beton razreda izloženosti XC1 i razreda tlačne čvrstoće C20/25., s oplatom                               </t>
  </si>
  <si>
    <t xml:space="preserve">Obračun po 1 kompletno ugrađ. komadu. </t>
  </si>
  <si>
    <t>Radove obaviti u svemu prema O.T.U. za tu vrstu radova.</t>
  </si>
  <si>
    <t>Potrebno je spoj stare i nove kolničke konstrukcije obraditi na način da se postigne što bolja veza odnosno prije asfaltiranja rubove asfaltnog zastora treba očistiti i postojeći sloj premazati bitumenskom emulzijom, da bi se osigurala veza sa starim zastorom i izbjeglo kasnije otvaranje spojeva.</t>
  </si>
  <si>
    <t>U cijenu je uključena dobava prethodno strojno proizvedene mješavine od kamenog brašna, kamenog materijala i bitumena kao veziva, nazivne veličine najvećeg zrna, vrste kamenog materijala i granulometrijskog sastava prema odredbama u projektu i u skladu prema OTU, te utovar, prijevoz, i strojna ugradba (razastiranje i zbijanje). Asfaltni sloj se nanosi na predhodno zbijenu tanponsku podlogu.</t>
  </si>
  <si>
    <t>Izradu asfaltirane površine obaviti nakon kompletne izvedbe kućnih priključaka.</t>
  </si>
  <si>
    <t>Ponuđeni proizvod:</t>
  </si>
  <si>
    <t>Tip:_________________________________</t>
  </si>
  <si>
    <t>Proizvođač:__________________________</t>
  </si>
  <si>
    <t>Zemlja porijekla:______________________</t>
  </si>
  <si>
    <t>Zbijanje posteljice izvoditi pažljivo, isključivo ručnim nabijačima, uz vlaženje do tražene zbijenosti, način zbijanja odobrava nadzorni inžinjer. Spojevi cijevi moraju ostati nezatrpani do izvedbe tlačne probe odnosno ispitivanja vodonepropusnosti. Tek po uspješno obavljenom ispitivanju cijevi zatrpava se do potrebne visine.Jedinična cijena stavke uključuje dobavu, dopremu, raznašanje duž rova prirodnog ili strojnog pijeska, ubacivanje pijeska u rov sa razastiranjem i planiranjem, kao i ostale radove vezane za izradu posteljice.</t>
  </si>
  <si>
    <r>
      <t xml:space="preserve">Kompletna izrada svih </t>
    </r>
    <r>
      <rPr>
        <b/>
        <sz val="10"/>
        <rFont val="Arial"/>
        <family val="2"/>
      </rPr>
      <t>spojeva cijevi, te cijevi i lukova od nodularnog lijeva (duktil) pomoću naglavaka,</t>
    </r>
    <r>
      <rPr>
        <sz val="10"/>
        <rFont val="Arial"/>
        <family val="2"/>
      </rPr>
      <t xml:space="preserve"> u svemu prema uputama Proizvođača.</t>
    </r>
  </si>
  <si>
    <t>Osnova je izvedbeni projekt.Projekt izvedenog stanja mora obuhvatiti sve izmjene na građevini koje su nastale tijekom izgradnje u odnosu  na izvedbeni projekt. Snimljena trasa izvedenih cjevovoda mora sadržavati uris pripadajućih uređaja na cjevovodima (ZV, NH, PH, zonski zasuni, redukcije, regulatori tlaka i dr., mjesta promjene profila, promjene vrste materijala, mjesta spajanja).</t>
  </si>
  <si>
    <t>Obračun po komadu ispitanog hidranta</t>
  </si>
  <si>
    <t>Ispitivanje pritiska i protočnosti hidranata.</t>
  </si>
  <si>
    <t>1.  sloj - bitumenizirani nosivi habajući sloj      (BNHS 16), debljine 6 cm.</t>
  </si>
  <si>
    <t>3.1.</t>
  </si>
  <si>
    <t xml:space="preserve">Materijal za izradu ovog sloja je drobljeni kamen proizveden od zdrave, homogene  stijenske mase najvećeg zrna 63 mm. Kvalitetu stijenske mase treba dokazati atestom, ne starijim od godinu dana. Ugrađivanje i valjanje se vrši strojno. </t>
  </si>
  <si>
    <r>
      <t>Obračun po 1 m</t>
    </r>
    <r>
      <rPr>
        <vertAlign val="superscript"/>
        <sz val="10"/>
        <rFont val="Arial"/>
        <family val="2"/>
      </rPr>
      <t>3</t>
    </r>
    <r>
      <rPr>
        <sz val="10"/>
        <rFont val="Arial"/>
        <family val="2"/>
      </rPr>
      <t xml:space="preserve"> ugrađenog tampona. </t>
    </r>
  </si>
  <si>
    <t>Obračun po 1 mjestu križanja, odnosno 1m' paralelne trase</t>
  </si>
  <si>
    <t>Navedeni dogovori trebaju se zapisnički potvrditi od strane nadležnih društava, nadzora i predstavnika investitora. Potrebno je obaviti zapisničku primopredaju označenih instalacija na terenu, te uris istih na odgovarajuću geodetsku podlogu.</t>
  </si>
  <si>
    <t>Mjesta križanja trase i postojećih instalacija</t>
  </si>
  <si>
    <t>Duljina paralelne trase i postojećih instalacija.</t>
  </si>
  <si>
    <t>Obračun po 1 komplet izvedenom ručnom iskopu probnih šliceva.</t>
  </si>
  <si>
    <r>
      <t>Kompletna izrada i postava privremenih prijelaza - mostića</t>
    </r>
    <r>
      <rPr>
        <sz val="10"/>
        <rFont val="Arial"/>
        <family val="2"/>
      </rPr>
      <t xml:space="preserve"> preko kanala gradilišta za prijelaz pješaka ili vozila, za vrijeme izvođenja radova.</t>
    </r>
  </si>
  <si>
    <t>Potrebna je izrada mostića na način da se mogu upotrebljavati višekratno, što znači po završetku određene dionice planirana je njihova demontaža, preseljnje na novu lokaciju i ponovna montaža.</t>
  </si>
  <si>
    <t>Mostiće izraditi od odgovarajućih drvenih profila i mosnica. Prijelaz mora imati obostranu ogradu visine 1,00 m. Izrada u svemu prema propisima zaštite na radu.</t>
  </si>
  <si>
    <t>Izrada mostića</t>
  </si>
  <si>
    <t>Postava i demontaža mostića</t>
  </si>
  <si>
    <t>Mostić za vozila, širine 2.50 m.</t>
  </si>
  <si>
    <t xml:space="preserve">Dobava materijala, izrada i polaganje čeličnih mostića za vozila preko iskopanog rova za vrijeme izvođenja radova. </t>
  </si>
  <si>
    <t>Produbljenja i proširenja nastala miniranjem, pogrešan iskop ili prekop, svi pokosi stranica iskopa bez obzira na kategoriju zemljišta, odroni i obrušavanja uslijed nepažnje ili atmosferskih utjecaja, radovi na zaštiti postojećih instalacija, kao i svi prateći radovi vezani za iskop neće se posebno priznavati niti u naročito otežanim okolnostima. Stoga sve gore navedeno treba uključiti u jediničnu cijenu rada.</t>
  </si>
  <si>
    <t>Koeficijent rastresitosti odvezenog materijala 1.25</t>
  </si>
  <si>
    <t>Kombinirani iskop rova.</t>
  </si>
  <si>
    <r>
      <t xml:space="preserve">Gdjegod je moguće iskop vršiti strojno ili ručno uz pomoć pneumatskog pribora, </t>
    </r>
    <r>
      <rPr>
        <b/>
        <sz val="10"/>
        <rFont val="Arial"/>
        <family val="2"/>
      </rPr>
      <t>bez upotrebe eksploziva</t>
    </r>
    <r>
      <rPr>
        <sz val="10"/>
        <rFont val="Arial"/>
        <family val="2"/>
      </rPr>
      <t>.</t>
    </r>
  </si>
  <si>
    <r>
      <t>Obračun po 1 m</t>
    </r>
    <r>
      <rPr>
        <vertAlign val="superscript"/>
        <sz val="10"/>
        <rFont val="Arial"/>
        <family val="2"/>
      </rPr>
      <t>3</t>
    </r>
    <r>
      <rPr>
        <sz val="10"/>
        <rFont val="Arial"/>
        <family val="2"/>
      </rPr>
      <t xml:space="preserve"> iskopanog materijala u sraslom stanju.</t>
    </r>
  </si>
  <si>
    <t>Povećanje zatrpavanja uslijed proširenog presjeka zbog neravnomjernosti iskopa uključiti u jediničnu cijenu radova.</t>
  </si>
  <si>
    <r>
      <t>Obračun po 1 m</t>
    </r>
    <r>
      <rPr>
        <vertAlign val="superscript"/>
        <sz val="10"/>
        <rFont val="Arial"/>
        <family val="2"/>
      </rPr>
      <t>3</t>
    </r>
    <r>
      <rPr>
        <sz val="10"/>
        <rFont val="Arial"/>
        <family val="2"/>
      </rPr>
      <t xml:space="preserve"> ugrađenog materijala u zbijenom stanju.</t>
    </r>
  </si>
  <si>
    <t>Po potrebi izraditi izvedbeno rješenje zaštite i osiguranja postojećih instalacija i dati ga na odobrenje Nadzoru i službi vlasnika instalacije.</t>
  </si>
  <si>
    <t>Obuhvaćeni su svi potrebni radovi, materijali, sredstva i svi troškovi vlasnika instalacija za njihovo osiguranje.</t>
  </si>
  <si>
    <t>Cijene koje se odnose na materijal i  opremu u sebi trebaju sadržavati:</t>
  </si>
  <si>
    <t>* cijena obuhvaća i sav potrebni spojni, brtveni i ostali materijal za postavljanje pojedine opreme i materijala u položaj za upotrebu i ispravno funkcioniranje</t>
  </si>
  <si>
    <t>* za uvoznu opremu cijena treba sadržavati i carinu</t>
  </si>
  <si>
    <t>* garancijske listove</t>
  </si>
  <si>
    <t>U cijeni opreme prodavatelj treba uključiti i:</t>
  </si>
  <si>
    <t>* prisustvovanje prilikom iskrcaja opreme na privremenu deponiju i zapisnička primopredaja opreme.</t>
  </si>
  <si>
    <t>* provjera ispravnosti skladištenja opreme sa zapisnikom o istome</t>
  </si>
  <si>
    <t>MONTERSKI RADOVI</t>
  </si>
  <si>
    <t>Jediničnom cijenom stavke obuhvačeni su svi potrebni radovi, transporti i pomagala potrebni za izvršenje stavke.</t>
  </si>
  <si>
    <t xml:space="preserve"> </t>
  </si>
  <si>
    <t>Obračun po 1 m' ograde.</t>
  </si>
  <si>
    <t>Jedinična cijena uključuje sav potreban rad, materijal i transporte za izvedbu opisanog rada.</t>
  </si>
  <si>
    <t>OSTALI RADOVI</t>
  </si>
  <si>
    <t>Obračun po kompletu.</t>
  </si>
  <si>
    <t>komplet</t>
  </si>
  <si>
    <t>m'</t>
  </si>
  <si>
    <t>kom</t>
  </si>
  <si>
    <t>kom.</t>
  </si>
  <si>
    <t>D.</t>
  </si>
  <si>
    <t>E.</t>
  </si>
  <si>
    <t>F.</t>
  </si>
  <si>
    <t>A.</t>
  </si>
  <si>
    <t>1.</t>
  </si>
  <si>
    <t>2.</t>
  </si>
  <si>
    <t>3.</t>
  </si>
  <si>
    <t>4.</t>
  </si>
  <si>
    <t>5.</t>
  </si>
  <si>
    <t>6.</t>
  </si>
  <si>
    <t>7.</t>
  </si>
  <si>
    <t>kg</t>
  </si>
  <si>
    <t>PRIPREMNI RADOVI</t>
  </si>
  <si>
    <t>B.</t>
  </si>
  <si>
    <t>C.</t>
  </si>
  <si>
    <r>
      <t>m</t>
    </r>
    <r>
      <rPr>
        <vertAlign val="superscript"/>
        <sz val="10"/>
        <rFont val="Arial"/>
        <family val="2"/>
      </rPr>
      <t>2</t>
    </r>
  </si>
  <si>
    <r>
      <t>m</t>
    </r>
    <r>
      <rPr>
        <vertAlign val="superscript"/>
        <sz val="10"/>
        <rFont val="Arial"/>
        <family val="2"/>
      </rPr>
      <t>3</t>
    </r>
  </si>
  <si>
    <t>UKUPNO</t>
  </si>
  <si>
    <t>a</t>
  </si>
  <si>
    <t>kn</t>
  </si>
  <si>
    <t>O početku radova izvjestiti nadležne službe i dogovoriti način izvođenja radova da ne dođe do njihovog oštećenja.</t>
  </si>
  <si>
    <t>Jedinična cijena stavka uključuje sve potrebne radove, materijale, pomoćna sredstva i transporte za kompletnu izvedbu stavke.</t>
  </si>
  <si>
    <t>Obračun po 1 kom. mostića.</t>
  </si>
  <si>
    <t>Mostić za pješake, širine 0.80 m.</t>
  </si>
  <si>
    <t>Jedinična cijena stavke uključuje sav potreban rad, materijal  i pomoćna sredstva za izvedbu opisanog rada.</t>
  </si>
  <si>
    <t>Obračun po m' zasječenog asfalta.</t>
  </si>
  <si>
    <t>Razbijanje i odvoz postojećeg asfaltnog zastora.</t>
  </si>
  <si>
    <t>Jedinična cijena stavke uključuje sav potreban rad, materijal, pomoćna sredstva i transporte za izvedbu opisanog rada.</t>
  </si>
  <si>
    <r>
      <t>Obračun po 1 m</t>
    </r>
    <r>
      <rPr>
        <vertAlign val="superscript"/>
        <sz val="10"/>
        <rFont val="Arial"/>
        <family val="2"/>
      </rPr>
      <t>2</t>
    </r>
    <r>
      <rPr>
        <sz val="10"/>
        <rFont val="Arial"/>
        <family val="2"/>
      </rPr>
      <t xml:space="preserve"> razbijenog asfaltnog zastora.</t>
    </r>
  </si>
  <si>
    <t>5.1.</t>
  </si>
  <si>
    <t>5.2.</t>
  </si>
  <si>
    <t>8.</t>
  </si>
  <si>
    <t>9.</t>
  </si>
  <si>
    <r>
      <t>Asfalterski radovi</t>
    </r>
    <r>
      <rPr>
        <sz val="10"/>
        <rFont val="Arial"/>
        <family val="2"/>
      </rPr>
      <t>.</t>
    </r>
  </si>
  <si>
    <r>
      <t>Obračun po 1 m</t>
    </r>
    <r>
      <rPr>
        <vertAlign val="superscript"/>
        <sz val="10"/>
        <rFont val="Arial"/>
        <family val="2"/>
      </rPr>
      <t>2</t>
    </r>
    <r>
      <rPr>
        <sz val="10"/>
        <rFont val="Arial"/>
        <family val="2"/>
      </rPr>
      <t xml:space="preserve"> izvedene površine.</t>
    </r>
  </si>
  <si>
    <t>2.1.</t>
  </si>
  <si>
    <t>2.2.</t>
  </si>
  <si>
    <t>G.</t>
  </si>
  <si>
    <t xml:space="preserve">A.    </t>
  </si>
  <si>
    <t xml:space="preserve">PRIPREMNI RADOVI </t>
  </si>
  <si>
    <t>ukupno</t>
  </si>
  <si>
    <t>1.1.</t>
  </si>
  <si>
    <t>3.2.</t>
  </si>
  <si>
    <t>Izvesti potpuno sa prenosom, utovarom i istovarom.</t>
  </si>
  <si>
    <t xml:space="preserve">Koeficijent rastresitosti odvezenog materijala 1.25. </t>
  </si>
  <si>
    <t>Sloj je dim. 50x50 cm ,debljine 20 cm.</t>
  </si>
  <si>
    <t>Obračun po 1 kom. hidranta.</t>
  </si>
  <si>
    <t>ZEMLJANI RADOVI</t>
  </si>
  <si>
    <t>Obračun po 1 kompletno izgrađenom bloku.</t>
  </si>
  <si>
    <t>U jediničnoj cijeni stavke obuhvaćeni su svi potrebni materijali, radovi, oplata te pomoćna sredstva i transport za kompletnu izvedbu.</t>
  </si>
  <si>
    <t>Obračun po 1 kom. izrađenog betonskog bloka.</t>
  </si>
  <si>
    <t xml:space="preserve">Za jedan sidreni blok potrebno je: </t>
  </si>
  <si>
    <t>BETONSKI I OSTALI RADOVI,</t>
  </si>
  <si>
    <t xml:space="preserve">DOBAVA I DOPREMA VODOVODNOG MATERIJALA </t>
  </si>
  <si>
    <t>NAPOMENA:</t>
  </si>
  <si>
    <t>* ateste za materijal i opremu, te priručnike za montažu opreme, održavanje i servisiranje (na jeziku zemlje proizvođača opreme i prijevod na hrvatski jezik).</t>
  </si>
  <si>
    <t>Cijevi su dužine  l=6.0 m.</t>
  </si>
  <si>
    <t>*  Unutarnja zaštita od cementne obloge za pitku vodu prema DIN EN 545 dio 4.4.3.</t>
  </si>
  <si>
    <t>Cijevi i spojni materijal dobaviti prema uputama proizvođača, a radi eventualnog oštećenja, te krojenja cijevi dobavljeno je 2% više cijevi.</t>
  </si>
  <si>
    <t>Jediničnom cijenom obuhvaćen je i sav potreban spojni i brtveni materijal, što uključuje nabavu i dopremu brtve , kao i mast za podmazivanje, te potreban alat za montažu.</t>
  </si>
  <si>
    <t>U jediničnoj cijeni stavke obuhvaćeni su svi potrebni materijali, radovi, pomoćna sredstva i transporti potrebni za izvršenje stavke.</t>
  </si>
  <si>
    <t>Obračun po 1 m' dobavljene cijevi.</t>
  </si>
  <si>
    <t>1.2.</t>
  </si>
  <si>
    <t>Sve prema standaru ISO 2531 i DIN 28600.</t>
  </si>
  <si>
    <t>Jediničnom cijenom obuhvaćen je i sav potreban spojni i brtveni materijal, što uključuje nabavu i dopremu vijaka s elastičnom podloškom i maticom, brtvi , kao i mast za podmazivanje, te potreban alat za montažu.</t>
  </si>
  <si>
    <t xml:space="preserve">Jedinična cijena stavke uključuje sve potrebne materijale, radove pomoćna sredstva i transporte, osim spajanja komada međusobno i na ostalu opremu. </t>
  </si>
  <si>
    <t>3.4.</t>
  </si>
  <si>
    <t>3.6.</t>
  </si>
  <si>
    <t xml:space="preserve">Jedinična cijena stavke uključuje sve potrebne materijale, radove pomoćna sredstva i transporte, osim spajanja komada međusobno i na ostalu opremu.  </t>
  </si>
  <si>
    <t xml:space="preserve">Obračun po 1 m' transportirane cijevi, odnosno 1 kom. fazona i armatura, te ljevanoželjeznih poklopaca, penjalica i zaštitnih rešetki , potrebnih za montažu. </t>
  </si>
  <si>
    <t>1.3.</t>
  </si>
  <si>
    <t xml:space="preserve">Uključeno je rezanje cijevi, čišćenje spojnih mjesta, priprema i postava brtvi, uvlačenje u naglavak i sve ostalo. </t>
  </si>
  <si>
    <t>Stavkom je obuhvaćeno poravnanje po pravcu i niveleti uz kontrolu geodetskim instrumentom i potrebnu montersku pripomoć.</t>
  </si>
  <si>
    <t>Raznašanje obaviti ručno ili strojno, ovisno o terenskim prilikama. Spuštanje na posteljicu izvesti pažljivo prema uputama Proizvođača.</t>
  </si>
  <si>
    <t>Obračun po komadu.</t>
  </si>
  <si>
    <t>Uključeno je čišćenje spojnih mjesta, priprema i postava brtvi, spajanje vijcima s maticom i pritezanje predviđenom silom.</t>
  </si>
  <si>
    <t>Također je uključen potreban pomoćni rad pri  postavljanju komada koji se spajaju u položaj prema monterskom planu, pomoćna sredstva          (npr. pomoćne skele, podupore, ručne dizalice, pridržavanja i sl. ) i popravljanje rupa na prirubnicama ukoliko postojeće ne odgovaraju.</t>
  </si>
  <si>
    <t>Raznašanje obaviti ručno ili strojno, ovisno o terenskim prilikama. Spuštanje na posteljicu, odonosno u okno, izvesti pažljivo prema uputama Proizvođača.</t>
  </si>
  <si>
    <t>Jediničnom cijenom stavke obuhvaćeni su svi potrebni materijali, radovi zajedno sa zidarskom pripomoći postavljanja podložnih betonskih blokova i transporte za kompletnu izvedbu stavke.</t>
  </si>
  <si>
    <t>Cijenom stavke obuhvaćeni su svi potrebni radovi, materijali, pomagala i transporti za kompletno ispitivanje sve do konačne uspješnosti.</t>
  </si>
  <si>
    <t xml:space="preserve">Sva višekratna ispitivanja na jednoj dionici neće se posebno priznavati, već svako drugo i daljnje ispitivanje na istoj dionici ide na teret Izvođača. </t>
  </si>
  <si>
    <t>Priprema za dezinfekciju cjevovoda.</t>
  </si>
  <si>
    <t>Cijenom stavke su obuhvaćeni svi potrebni radovi i materijali (spoj vatrogasnog crijeva, te mogućnost spoja hidrantskog nastavka od 2" za ulaz i izlaz), pomagala i transporti za kompletnu izvedbu rada.</t>
  </si>
  <si>
    <t>komplet.</t>
  </si>
  <si>
    <t>U cijeni stavke obračunata je potrebna količina vode, sredstvo za dezinfekciju, te sav potreban rad.</t>
  </si>
  <si>
    <t>Obračun po 1 m' cjevovoda.</t>
  </si>
  <si>
    <t>Cijenom stavke su obuhvaćeni svi potrebni radovi ,materijali, pomagala i transporti za kompletnu izvedbu rada.</t>
  </si>
  <si>
    <t>Obračun po izvedenom spoju.</t>
  </si>
  <si>
    <t>Obračun po 1 m' trase kompletno izvedenih cjevovoda.</t>
  </si>
  <si>
    <t>Zaštita, osiguranje i podupiranje instalacija izvesti prema posebnim uvjetima i uputama vlasnika instalacija (nadležnog komunalnog društva).</t>
  </si>
  <si>
    <t xml:space="preserve">Na dionicama gdje postojeće instalacije dolaze u koliziju sa trasom cjevovoda, potrebno je izvesti rekonstrukciju istih, a uz suglasnost Nadzora u dogovoru s vlasnikom instalacija. </t>
  </si>
  <si>
    <t>Radovi, materijali i oprema potrebni za izvedbu osiguranja križanja :</t>
  </si>
  <si>
    <t>*dobava, doprema i izvedba pješčane posteljice zaštitne cijevi postojeće instalacije</t>
  </si>
  <si>
    <t>Prema potrebi predvidjeti ugradnju podupornih greda ispod instalacije, oblaganje talpama i sl.</t>
  </si>
  <si>
    <t>Postojeću zaštitu instalacija (opeka, traka upozorenja, gal štitnici i sl.) potrebno je pažljivo pomaknuti, te po završetku radova vratiti na odgovarajuće mjesto, uz obavezni nadzor vlasnika instalacija.</t>
  </si>
  <si>
    <t>Obračun po 1 komplet izvedenom osiguranju križanja cjevovoda sa postojećim podzemnim instalacijama.</t>
  </si>
  <si>
    <t>Obračun po 1 m' .</t>
  </si>
  <si>
    <t>VODOVODNI KUĆNI PRIKLJUČCI</t>
  </si>
  <si>
    <t xml:space="preserve">GRAĐEVINSKI RADOVI </t>
  </si>
  <si>
    <t>Iskopani materijal odmah utovarivati u vozilo za odvoz na gradilišnu deponiju.</t>
  </si>
  <si>
    <t>Investitor nije u obavezi osigurati deponiju materijala.</t>
  </si>
  <si>
    <t>Jediničnom cijenom obuhvaćen je sav potreban rad i materijal.</t>
  </si>
  <si>
    <t>Prosječne količine materijala za 1 okno :</t>
  </si>
  <si>
    <t>* tucank, 0-30 mm za dno</t>
  </si>
  <si>
    <t>* puna opeka za zidove</t>
  </si>
  <si>
    <t xml:space="preserve">kom.   </t>
  </si>
  <si>
    <t>* vapno</t>
  </si>
  <si>
    <t>* cement</t>
  </si>
  <si>
    <t>* pijesak</t>
  </si>
  <si>
    <t>Obračun po broju gotovih okana vodomjera.</t>
  </si>
  <si>
    <t>GRAĐEVINSKI  RADOVI</t>
  </si>
  <si>
    <t>DOBAVA I DOPREMA VODOVODNOG MATERIJALA</t>
  </si>
  <si>
    <t>Dobava , doprema i istovar  na deponiju gradilišta,  svih fazonskih komada, armatura, priključne  cijevi i svog ostalog materijala potrebnog za izvedbu jednog vodovodnog kućnog priključka.</t>
  </si>
  <si>
    <t>* sitni vodovodni materijal (brtve, spojnice, spojni pribor i sl.)</t>
  </si>
  <si>
    <t>* dekorodal traka (1 kolut/3m cijevi)</t>
  </si>
  <si>
    <t>Obračun po broju komadu priključka.</t>
  </si>
  <si>
    <t xml:space="preserve">MONTERSKI RADOVI </t>
  </si>
  <si>
    <t xml:space="preserve"> VODOVODNI KUĆNI PRIKLJUČCI</t>
  </si>
  <si>
    <t>GRAĐEVINSKI RADOVI</t>
  </si>
  <si>
    <t xml:space="preserve">PRIPREMNI  RADOVI </t>
  </si>
  <si>
    <t>ZEMLJANI  RADOVI</t>
  </si>
  <si>
    <t>BETONSKI I ASFALTERSKI  RADOVI</t>
  </si>
  <si>
    <t>F .</t>
  </si>
  <si>
    <t xml:space="preserve">UKUPNO </t>
  </si>
  <si>
    <t>Zatrpavanje sa zbijanjem izvesti do kolničke konstrukcije.</t>
  </si>
  <si>
    <t>Stabilnost pokosa kanala treba postići ako je to potrebno s obzirom na fizičko-mehanička svojstva tla prikladnim razupiranjem ili drugim prikladnim načinom.</t>
  </si>
  <si>
    <t>Dobava svih materijala i izvedba nove asfaltirane površine.</t>
  </si>
  <si>
    <t>Kod većih se dubina rovovi obavezno moraju razupirati, a način razupiranja ovisi o dubini rova i vrsti tla. Način razupiranja predlaže izvođač, a odobrava nadzorni inženjer. Kao svijetla širina kod nerazupiranih rovova računa se razmak u dnu, a kod razupiranja se računa razmak između razupiranih stijenki rova.</t>
  </si>
  <si>
    <r>
      <t xml:space="preserve">pijesak 0-8 mm </t>
    </r>
    <r>
      <rPr>
        <sz val="10"/>
        <rFont val="Arial"/>
        <family val="2"/>
      </rPr>
      <t>za izradu pješčane posteljice</t>
    </r>
  </si>
  <si>
    <r>
      <t xml:space="preserve">pijesak 0-8 mm </t>
    </r>
    <r>
      <rPr>
        <sz val="10"/>
        <rFont val="Arial"/>
        <family val="2"/>
      </rPr>
      <t xml:space="preserve">za zatrpavanje oko i iznad cijevi </t>
    </r>
  </si>
  <si>
    <r>
      <t>Obračun po 1 m</t>
    </r>
    <r>
      <rPr>
        <vertAlign val="superscript"/>
        <sz val="10"/>
        <color indexed="8"/>
        <rFont val="Arial"/>
        <family val="2"/>
      </rPr>
      <t>3</t>
    </r>
    <r>
      <rPr>
        <sz val="10"/>
        <color indexed="8"/>
        <rFont val="Arial"/>
        <family val="2"/>
      </rPr>
      <t xml:space="preserve"> odvezenog materijala. </t>
    </r>
  </si>
  <si>
    <r>
      <t>m</t>
    </r>
    <r>
      <rPr>
        <vertAlign val="superscript"/>
        <sz val="10"/>
        <color indexed="8"/>
        <rFont val="Arial"/>
        <family val="2"/>
      </rPr>
      <t>3</t>
    </r>
  </si>
  <si>
    <r>
      <t>Izvedba tucaničkog sloja</t>
    </r>
    <r>
      <rPr>
        <sz val="10"/>
        <rFont val="Arial"/>
        <family val="2"/>
      </rPr>
      <t xml:space="preserve"> granulacije 32-64, oko ispusta vode na hidrantima,  da bi se spriječilo njihovo začepljenje.</t>
    </r>
  </si>
  <si>
    <r>
      <t>Kompletna izvedba</t>
    </r>
    <r>
      <rPr>
        <b/>
        <sz val="10"/>
        <rFont val="Arial"/>
        <family val="2"/>
      </rPr>
      <t xml:space="preserve"> betonskih blokova</t>
    </r>
    <r>
      <rPr>
        <sz val="10"/>
        <rFont val="Arial"/>
        <family val="2"/>
      </rPr>
      <t xml:space="preserve"> na cjevovodu </t>
    </r>
    <r>
      <rPr>
        <b/>
        <sz val="10"/>
        <rFont val="Arial"/>
        <family val="2"/>
      </rPr>
      <t>za tlačno ispitivanje po dionicama i skupno.</t>
    </r>
  </si>
  <si>
    <r>
      <t xml:space="preserve">Dobava, doprema i istovar na deponiju gradilišta, svih  </t>
    </r>
    <r>
      <rPr>
        <b/>
        <sz val="10"/>
        <rFont val="Arial"/>
        <family val="2"/>
      </rPr>
      <t>vodovodnih armatura</t>
    </r>
    <r>
      <rPr>
        <sz val="10"/>
        <rFont val="Arial"/>
        <family val="2"/>
      </rPr>
      <t xml:space="preserve"> za cjevovod i objekte na njemu, prema montažnim planovima i priloženoj specifikaciji.</t>
    </r>
  </si>
  <si>
    <r>
      <t xml:space="preserve">Uz specificirane armature koje se spajaju pomoću prirubnica dobaviti </t>
    </r>
    <r>
      <rPr>
        <b/>
        <sz val="10"/>
        <rFont val="Arial"/>
        <family val="2"/>
      </rPr>
      <t>potreban broj nerđajućih vijaka s maticom odgovarajuće veličine i odgovarajuće brtve za prirubnice</t>
    </r>
    <r>
      <rPr>
        <sz val="10"/>
        <rFont val="Arial"/>
        <family val="2"/>
      </rPr>
      <t>.</t>
    </r>
  </si>
  <si>
    <r>
      <t>Transport materijala sa privremene deponije gradilišta do mjesta ugradnje.</t>
    </r>
    <r>
      <rPr>
        <sz val="10"/>
        <rFont val="Arial"/>
        <family val="2"/>
      </rPr>
      <t xml:space="preserve"> </t>
    </r>
  </si>
  <si>
    <r>
      <t xml:space="preserve">Stavkom je obuhvaćeno i </t>
    </r>
    <r>
      <rPr>
        <b/>
        <sz val="10"/>
        <rFont val="Arial"/>
        <family val="2"/>
      </rPr>
      <t>raznašanje potrebnog materijala od  gradilišne privremene deponije do položaja za montažu</t>
    </r>
    <r>
      <rPr>
        <sz val="10"/>
        <rFont val="Arial"/>
        <family val="2"/>
      </rPr>
      <t xml:space="preserve"> duž rova,  spuštanje na pripremljenu posteljicu, odnosno u izvedeno okno, poravnanje po pravcu i niveleti uz kontrolu geodetskim instrumentom uz potrebnu montersku pripomoć.</t>
    </r>
  </si>
  <si>
    <r>
      <t>Pranje, dezinfekcija i ispiranje cjevovoda</t>
    </r>
    <r>
      <rPr>
        <sz val="10"/>
        <rFont val="Arial"/>
        <family val="2"/>
      </rPr>
      <t xml:space="preserve"> s rastopinom klorne lužine ( 0,35 l/m</t>
    </r>
    <r>
      <rPr>
        <vertAlign val="superscript"/>
        <sz val="10"/>
        <rFont val="Arial"/>
        <family val="2"/>
      </rPr>
      <t>3</t>
    </r>
    <r>
      <rPr>
        <sz val="10"/>
        <rFont val="Arial"/>
        <family val="2"/>
      </rPr>
      <t xml:space="preserve"> vode). </t>
    </r>
  </si>
  <si>
    <r>
      <t>Zaštita, osiguranje ili pridržavanje-podupiranje,  svih postojećih podzemnih instalacija</t>
    </r>
    <r>
      <rPr>
        <sz val="10"/>
        <color indexed="8"/>
        <rFont val="Arial"/>
        <family val="2"/>
      </rPr>
      <t>, koje prelaze poprijeko iskopanog kanala ili koje vode neposredno uporedo s trasom.</t>
    </r>
  </si>
  <si>
    <r>
      <t>Osiguranja križanja</t>
    </r>
    <r>
      <rPr>
        <sz val="10"/>
        <color indexed="8"/>
        <rFont val="Arial"/>
        <family val="2"/>
      </rPr>
      <t xml:space="preserve"> iskopanog kanala i postojećih instalacija.</t>
    </r>
  </si>
  <si>
    <r>
      <t>*pažljivo ručno otkopavanje oko postojećih instalacija na utvrđenom mjestu križanja, u duljini širine iskopanog osnovnog kanala cjevovoda, proširenog za 0.50 m sa svake strane kanala, radi ugradnje zaštite postojeće instalacije. Uključeno privremeno odlaganje iskopanog materijala min. 1.0 m od ruba iskopa ili na deponiju unutar gradilišta, gdje neće ometati normalno odvijanje radova i prometa, te zatrpavanje istim po završetku svih radova na osiguranju križanja, sa zbijanjem u slojevima (30 cm, min Ms=40 MN/m</t>
    </r>
    <r>
      <rPr>
        <vertAlign val="superscript"/>
        <sz val="10"/>
        <color indexed="8"/>
        <rFont val="Arial"/>
        <family val="2"/>
      </rPr>
      <t>2</t>
    </r>
    <r>
      <rPr>
        <sz val="10"/>
        <color indexed="8"/>
        <rFont val="Arial"/>
        <family val="2"/>
      </rPr>
      <t>).</t>
    </r>
  </si>
  <si>
    <r>
      <t>Dobava, doprema i polaganje</t>
    </r>
    <r>
      <rPr>
        <b/>
        <sz val="10"/>
        <rFont val="Arial"/>
        <family val="2"/>
      </rPr>
      <t xml:space="preserve"> PVC trake</t>
    </r>
    <r>
      <rPr>
        <sz val="10"/>
        <rFont val="Arial"/>
        <family val="2"/>
      </rPr>
      <t xml:space="preserve">  kao znak upozorenja za vodovodnu cijev. PVC traka postavlja se neposredno ispod tampona.</t>
    </r>
  </si>
  <si>
    <r>
      <t>Obračun po 1 m</t>
    </r>
    <r>
      <rPr>
        <vertAlign val="superscript"/>
        <sz val="10"/>
        <rFont val="Arial"/>
        <family val="2"/>
      </rPr>
      <t>3</t>
    </r>
    <r>
      <rPr>
        <sz val="10"/>
        <rFont val="Arial"/>
        <family val="2"/>
      </rPr>
      <t xml:space="preserve"> iskopanog i odvezenog materijala.</t>
    </r>
  </si>
  <si>
    <r>
      <t>Obračun po 1 m</t>
    </r>
    <r>
      <rPr>
        <vertAlign val="superscript"/>
        <sz val="10"/>
        <rFont val="Arial"/>
        <family val="2"/>
      </rPr>
      <t>3</t>
    </r>
    <r>
      <rPr>
        <sz val="10"/>
        <rFont val="Arial"/>
        <family val="2"/>
      </rPr>
      <t xml:space="preserve"> iskopanog materijala.</t>
    </r>
  </si>
  <si>
    <r>
      <t>m</t>
    </r>
    <r>
      <rPr>
        <vertAlign val="superscript"/>
        <sz val="10"/>
        <rFont val="Arial"/>
        <family val="2"/>
      </rPr>
      <t>3</t>
    </r>
    <r>
      <rPr>
        <sz val="10"/>
        <rFont val="Arial"/>
        <family val="2"/>
      </rPr>
      <t xml:space="preserve">    </t>
    </r>
  </si>
  <si>
    <r>
      <t>Odvoz materijala iz iskopa</t>
    </r>
    <r>
      <rPr>
        <sz val="10"/>
        <color indexed="8"/>
        <rFont val="Arial"/>
        <family val="2"/>
      </rPr>
      <t>, na stalno odlagalište.</t>
    </r>
  </si>
  <si>
    <t>G.1</t>
  </si>
  <si>
    <t>G.2</t>
  </si>
  <si>
    <t>G.3</t>
  </si>
  <si>
    <t>Iskop kanala za cjevovod.</t>
  </si>
  <si>
    <t>Za obračun radova koristiti karakteristični presjek rova vodovoda prema stavci iskopa.</t>
  </si>
  <si>
    <t>Obrada betona prema TPBK.</t>
  </si>
  <si>
    <r>
      <t>Dobava, doprema i polaganje</t>
    </r>
    <r>
      <rPr>
        <b/>
        <sz val="10"/>
        <rFont val="Arial"/>
        <family val="2"/>
      </rPr>
      <t xml:space="preserve"> pocinčane trake</t>
    </r>
    <r>
      <rPr>
        <sz val="10"/>
        <rFont val="Arial"/>
        <family val="2"/>
      </rPr>
      <t xml:space="preserve"> (pop.presjeka 2,5x40 mm) kao znak upozorenja za vodovodnu cijev. Pocinčana traka postavlja se 5-10 cm iznad tjemena vodovodne cijevi, a u svrhu naknadne detekcije cjevovoda na terenu.</t>
    </r>
  </si>
  <si>
    <t>Ručni iskop kanala za smještaj cijevi kućnog priključka, bez obzira na kategoriju tla s planiranjem dna kanala.</t>
  </si>
  <si>
    <t>Sve zbog eventualnih oštećenja nastalih uslijed neprimjenjenje zaštite i nestručnog rada, snosit će izvoditelj radova.</t>
  </si>
  <si>
    <t>Jedinična cijena uključuje sav potreban rad, materijal i transporte za izvedbu opisanog rada, bez obzira na udaljenost. Izvođač je u obavezi snositi troškove privremenog i stalnog deponiranja materijala.</t>
  </si>
  <si>
    <r>
      <t xml:space="preserve">* pocinčana cijev </t>
    </r>
    <r>
      <rPr>
        <sz val="10"/>
        <rFont val="Symbol"/>
        <family val="1"/>
      </rPr>
      <t>f</t>
    </r>
    <r>
      <rPr>
        <sz val="10"/>
        <rFont val="Arial"/>
        <family val="2"/>
      </rPr>
      <t xml:space="preserve"> 1", prosječne duljine  3.0 m</t>
    </r>
  </si>
  <si>
    <r>
      <t xml:space="preserve">* redukcija </t>
    </r>
    <r>
      <rPr>
        <sz val="10"/>
        <rFont val="Symbol"/>
        <family val="1"/>
      </rPr>
      <t>f</t>
    </r>
    <r>
      <rPr>
        <sz val="10"/>
        <rFont val="Arial"/>
        <family val="2"/>
      </rPr>
      <t xml:space="preserve"> 1/1/2" / 1"</t>
    </r>
  </si>
  <si>
    <r>
      <t xml:space="preserve">* 6 koljena </t>
    </r>
    <r>
      <rPr>
        <sz val="10"/>
        <rFont val="Symbol"/>
        <family val="1"/>
      </rPr>
      <t>f</t>
    </r>
    <r>
      <rPr>
        <sz val="10"/>
        <rFont val="Arial"/>
        <family val="2"/>
      </rPr>
      <t xml:space="preserve"> 1"</t>
    </r>
  </si>
  <si>
    <r>
      <t xml:space="preserve">* 6 nipela </t>
    </r>
    <r>
      <rPr>
        <sz val="10"/>
        <rFont val="Symbol"/>
        <family val="1"/>
      </rPr>
      <t>f</t>
    </r>
    <r>
      <rPr>
        <sz val="10"/>
        <rFont val="Arial"/>
        <family val="2"/>
      </rPr>
      <t xml:space="preserve"> 1"</t>
    </r>
  </si>
  <si>
    <t>Preuzimanje materijala, doprema pojedinog komada oprema ili drugih dijelova do mjesta ugradnje, te kompletna ugradnja i montaža materijala.</t>
  </si>
  <si>
    <r>
      <t>Pažljivi ručni iskop probnih šliceva</t>
    </r>
    <r>
      <rPr>
        <sz val="10"/>
        <rFont val="Arial"/>
        <family val="2"/>
      </rPr>
      <t xml:space="preserve"> na mjestima postojećih instalacija, za utvrđivanje točnog položaja postojećih instalacija.</t>
    </r>
  </si>
  <si>
    <t>Zaštitna ograda mora biti u svemu u skladu sa važećim pravilnicima i propisima, odnosno postojećom zakonskom regulativom.</t>
  </si>
  <si>
    <t>Dobava, doprema i polaganje pijeska u rov, kao podloga i obloga priključne pocinčane cijevi.</t>
  </si>
  <si>
    <t xml:space="preserve">Napomena: U svim stavkama troškovnika gdje je predviđen odvoz na deponij, izvođač mora osigurati cijenu deponiranja materijala i odvoz bez obzira na udaljenost. Investitor nije u obvezi osiguranja privremene i trajne deponija. </t>
  </si>
  <si>
    <t>Nakon obilježavanja instalacija potrebno je u dogovoru s nadležnim društvom, u čijem su vlasništvu nadležne instalacije, izvršiti eventualne korekcije  kolektora i definirati mjere zaštite, te eventualna potrebna prelaganja.</t>
  </si>
  <si>
    <r>
      <t>Prosječno 1.50 m</t>
    </r>
    <r>
      <rPr>
        <vertAlign val="superscript"/>
        <sz val="10"/>
        <rFont val="Arial"/>
        <family val="2"/>
      </rPr>
      <t>3</t>
    </r>
    <r>
      <rPr>
        <sz val="10"/>
        <rFont val="Arial"/>
        <family val="2"/>
      </rPr>
      <t xml:space="preserve"> iskopa po 1 probnom šlicu.</t>
    </r>
  </si>
  <si>
    <r>
      <t>Dvostrano ograđivanje gradilišta</t>
    </r>
    <r>
      <rPr>
        <sz val="10"/>
        <rFont val="Arial"/>
        <family val="2"/>
      </rPr>
      <t xml:space="preserve"> u skladu s propisima zaštite na radu.</t>
    </r>
  </si>
  <si>
    <r>
      <rPr>
        <b/>
        <sz val="10"/>
        <rFont val="Arial"/>
        <family val="2"/>
      </rPr>
      <t>Obnova iskolčenja</t>
    </r>
    <r>
      <rPr>
        <sz val="10"/>
        <rFont val="Arial"/>
        <family val="2"/>
      </rPr>
      <t xml:space="preserve"> trase vodovoda prije početka zemljanih radova s izbacivanjem i osiguranjem pomoćnih točaka izvan područja iskopa, stacioniranjem istih i obilježavanjem visina. Cijena stavke uključuje sve neophodne terenske i uredske radove za kompletnu izvedbu radova.</t>
    </r>
  </si>
  <si>
    <r>
      <t xml:space="preserve">Prije početka zemljanih radova u suradnji sa </t>
    </r>
    <r>
      <rPr>
        <b/>
        <sz val="10"/>
        <rFont val="Arial"/>
        <family val="2"/>
      </rPr>
      <t>nadležnim institucijama utvrditi dubine i pozicije svih podzemnih instalacija</t>
    </r>
    <r>
      <rPr>
        <sz val="10"/>
        <rFont val="Arial"/>
        <family val="2"/>
      </rPr>
      <t xml:space="preserve"> duž čitave trase, te označiti njihove trase na terenu.</t>
    </r>
  </si>
  <si>
    <t>5.1.1.</t>
  </si>
  <si>
    <t>5.1.2.</t>
  </si>
  <si>
    <t>5.2.1.</t>
  </si>
  <si>
    <t>5.2.2.</t>
  </si>
  <si>
    <t>kompl.</t>
  </si>
  <si>
    <t>Najprije pažljivo motornom pilom zasjeći 25 cm izvan rubova budućeg iskopa, prema dimenzijama kanala iz projekta i uputama Nadzora. Zasijecanje provesti pravolinijski. Drugo zasjecanje se izvodi samo na djelovima gdje se stari asfalt spaja postojećim. Vezu između nove i stare kolničke konstrukcije kolnika treba izvesti u oštrom rubu, kratko i ravno. Radove organizirati tako da se, ako je moguće, nesmetano može odvijati promet pješaka i vozila.</t>
  </si>
  <si>
    <t>m2</t>
  </si>
  <si>
    <t>Posteljica se izvodi od 2 dijela: donji dio ispod cijevi, razastrti cijelom širinom kanala, poravnati u točno projektiranoj visini i nagibu, te strojno zbiti na Ms ≥ 20 MN/m2.Gornji dio: nakon polaganja cijevi izvodi se bočni i gornji dio posteljice. Posebno dobro  nabiti posteljicu bočno oko cijevi. Zbijenost gornje površine gotove posteljice Ms ≥20 MN/m2.</t>
  </si>
  <si>
    <t>Cijenom je uključeno utovar, prijevoz te odvoz sa istovarom i potrebnim planiranjem.</t>
  </si>
  <si>
    <t>Iskope obaviti prema datim raznim karakterističnim obračunskim presjecima kanala duž trase.</t>
  </si>
  <si>
    <t>Ugradbene duljine zasuna odrediti prema standardu EN 558/1 RED.4. Priključne dimenzije prirubničkih spojeva prema standardu EN 1092-2. Ugradbene duljine armatura prema standardu EN 558-1, red 14 (DIN 3202, red F4, kratki). Sav spojni i brtveni materijal je uključen (vijci i slično).</t>
  </si>
  <si>
    <t>duktil cijevi DN 80 mm</t>
  </si>
  <si>
    <t>Periodično izrađeni radni materijal geodetske snimke davati na kontrolu stručnim službama Investitora u cilju dobivanja što kvalitetnije završne snimke izvedenog stanja. Predati kao digitalnu geodetsku snimku u dwg formatu na C.D.-u u 3 primjerka uz dva (2) primjerka uvezanog elaborata.</t>
  </si>
  <si>
    <t>DN   80                                                      m'</t>
  </si>
  <si>
    <t>Obračun po kompletu izrađenog elaborata</t>
  </si>
  <si>
    <t>Obračun po 1 kom. spoja, fitinga i armatura na prirubnicu, odnosno na naglavak, sa raznašanjem, sve komplet.</t>
  </si>
  <si>
    <t>Montaža pomoću naglavka</t>
  </si>
  <si>
    <t>DN 100 mm</t>
  </si>
  <si>
    <t>DN 80 mm</t>
  </si>
  <si>
    <t>Montaža pomoću prirubnice</t>
  </si>
  <si>
    <r>
      <t>Podupiranje/izmicanje  postojećih instalacija</t>
    </r>
    <r>
      <rPr>
        <sz val="10"/>
        <color indexed="8"/>
        <rFont val="Arial"/>
        <family val="2"/>
      </rPr>
      <t xml:space="preserve"> paralelno s trasom, koje su otvorene iskopom kanala.</t>
    </r>
  </si>
  <si>
    <t>Radovi, materijali i oprema potrebni za izvedbu podupiranja, odnosno pomicanja postojećih podzemnih instalacija paralelnih sa trasom cjevovoda:</t>
  </si>
  <si>
    <r>
      <t>*pažljivo ručno otkopavanje oko postojećih instalacija (proširenje rova) na utvrđenim dionicama paralelnog vođenja sa trasom cjevovoda, a radi formiranja zajedničkog kanala. Prosječna širina proširenja osnovnog kanala cjevovoda 0.50 m sa strane postojeće instalacije. Uključeno privremeno odlaganje iskopanog materijala min. 1.0 m od ruba iskopa ili na deponiju unutar gradilišta, gdje neće ometati normalno odvijanje radova i prometa, te zatrpavanje istim po završetku svih radova, sa zbijanjem u slojevima (30 cm, min Ms=40 MN/m</t>
    </r>
    <r>
      <rPr>
        <vertAlign val="superscript"/>
        <sz val="10"/>
        <color indexed="8"/>
        <rFont val="Arial"/>
        <family val="2"/>
      </rPr>
      <t>2</t>
    </r>
    <r>
      <rPr>
        <sz val="10"/>
        <color indexed="8"/>
        <rFont val="Arial"/>
        <family val="2"/>
      </rPr>
      <t>).</t>
    </r>
  </si>
  <si>
    <t xml:space="preserve">*dobava, doprema i izvedba pješčane posteljice, 10 cm ispod i iznad, cijevi postojeće instalacije </t>
  </si>
  <si>
    <t>*podupiranje, odnosno pažljivo pomicanje postojeće instalacije u zajednički kanal sa cjevovodom, komplet sa postojećom zaštitom (opeka, traka upozorenja, gal štitnici i sl.), uz obavezni nadzor vlasnika instalacija.</t>
  </si>
  <si>
    <r>
      <t>m</t>
    </r>
    <r>
      <rPr>
        <vertAlign val="superscript"/>
        <sz val="10"/>
        <color indexed="8"/>
        <rFont val="Arial"/>
        <family val="2"/>
      </rPr>
      <t>'</t>
    </r>
  </si>
  <si>
    <t>10.</t>
  </si>
  <si>
    <r>
      <t xml:space="preserve">Doprema i ugradba cestovnih kapa - </t>
    </r>
    <r>
      <rPr>
        <sz val="10"/>
        <rFont val="Arial"/>
        <family val="2"/>
      </rPr>
      <t>škrinjica za zasune hidranata s fiksiranjem na konačnu niveletu terena, kompletno s podbetoniranjem ležišta i ovalnih kapa iznad hidranata (za PH). Jedinična cijena stavke uključuje sve potrebne radove, materijale, pomoćna sredstva i transporte za kompletnu izvedbu stavke.</t>
    </r>
  </si>
  <si>
    <t>bet.blok na odvojcima za hidrante i priključcima na post. cjevovod, dim.50/50/30 cm</t>
  </si>
  <si>
    <t>bet.podloga ispod N-komada, dim.50/50/20 cm.</t>
  </si>
  <si>
    <r>
      <t>Izrada betonskih blokova za potrebe hidranta</t>
    </r>
    <r>
      <rPr>
        <sz val="10"/>
        <rFont val="Arial"/>
        <family val="2"/>
      </rPr>
      <t>, betonom razreda izloženosti XC1 i razreda tlačne čvrstoće C20/25, a u svemu prema detalju iz projekta.</t>
    </r>
  </si>
  <si>
    <t>3.1</t>
  </si>
  <si>
    <t>4.2.</t>
  </si>
  <si>
    <t>4.3.</t>
  </si>
  <si>
    <t>1.4.</t>
  </si>
  <si>
    <t>DN 50 mm</t>
  </si>
  <si>
    <t>3.7.</t>
  </si>
  <si>
    <t>3.8.</t>
  </si>
  <si>
    <r>
      <t xml:space="preserve">Kompletna izvedba </t>
    </r>
    <r>
      <rPr>
        <b/>
        <sz val="10"/>
        <rFont val="Arial"/>
        <family val="2"/>
      </rPr>
      <t>spajanja novog vodovoda duktil DN 100 na postojeći.</t>
    </r>
  </si>
  <si>
    <t xml:space="preserve">Nerazvrstana cesta - potrebna je debljina nosivog sloja od 25 cm, izvršiti zbijanje tucaničkog sloja na Ms ≥ 60 MN/m2. </t>
  </si>
  <si>
    <r>
      <t>Kompletna izvedba betonskih vodovodnih okana</t>
    </r>
    <r>
      <rPr>
        <sz val="10"/>
        <rFont val="Arial"/>
        <family val="2"/>
      </rPr>
      <t xml:space="preserve">, korisne visine 180 cm. Debljine stijenke zidova 20 cm a debljina ploče je 15 cm. </t>
    </r>
  </si>
  <si>
    <t>Stavka uključuje sve potrebne radove, betonske, armiranobetonske, zidarske, tesarske i dr.</t>
  </si>
  <si>
    <t>Radovi i materijali za izvedbu jednog okna:</t>
  </si>
  <si>
    <t>Betoniranje zidova i ploče okna betonom razreda izloženosti XC2 i razreda tlsčne čvrstoće C25/30, sve u dvostranoj glatkoj oplati uz obavezno vibriranje.</t>
  </si>
  <si>
    <t>Dno okna se ne betonira, već se izvodi od sloja tucanika , frakcije 0-32 mm, debljine 15 cm, zbog procjeđivanja vode u tlo.</t>
  </si>
  <si>
    <t>Uključena je sva potrebna armatura B500B.Sva svojstava čelika za armiranje određena normama niza HRN 1130 (Prilog B Tehničkog propisa za betonske konstrukcije NN 139/09) Na donjoj površini ploče ne smije se pojaviti armatura, a zaštitni sloj betona mora biti najmanje 2 cm. (cca 150 kg željeza po oknu)</t>
  </si>
  <si>
    <t>Zidove okna visine 1.80m konstruktivno armirati mrežom Q-131.</t>
  </si>
  <si>
    <t>Beton ugrađivati pomoću pervibratora, a pripremiti ga i njegovati prema TPBK.</t>
  </si>
  <si>
    <t>Dobava, doprema, izrada, montiranje i skidanje glatke oplate.</t>
  </si>
  <si>
    <t>Prijevoz  i ugradnja tipskih ljevanoželjeznih penjalica na zidove okna, na vertikalnom razmaku od 30 cm.</t>
  </si>
  <si>
    <t>Prijevoz  i ugradnja ljevanoželjeznog poklopca, veličine 600x600 mm, nosivosti 400 kN.</t>
  </si>
  <si>
    <t>U jediničnoj cijeni stavke obuhvaćeni su svi potrebni materijali, radovi, pomoćna sredstva i transport za kompletnu izvedbu.</t>
  </si>
  <si>
    <t>Obračun po 1 kompletno izvedenom oknu.</t>
  </si>
  <si>
    <t>* beton za zidove XC2, C25/30</t>
  </si>
  <si>
    <t>* beton za pokrovnu ploču XC2, C25/30</t>
  </si>
  <si>
    <t>* beton za stupić - utvrdica XC1, C20/25</t>
  </si>
  <si>
    <t>*  armatura B500B</t>
  </si>
  <si>
    <t>*  dvostrana glatka oplata</t>
  </si>
  <si>
    <t>*  tucanik, 0-32 mm</t>
  </si>
  <si>
    <t>* prijevoz i ugradnja ljevanoželjeznog poklopca 600x600mm, nosivosti 400 kN</t>
  </si>
  <si>
    <t>* prijevoz i ugradnja tipske ljevanoželjezne penjalice</t>
  </si>
  <si>
    <r>
      <t xml:space="preserve">Izrada sidrenih blokova na vertikalnim i horizontalnim lomovima </t>
    </r>
    <r>
      <rPr>
        <sz val="10"/>
        <rFont val="Arial"/>
        <family val="2"/>
      </rPr>
      <t>dionica cjevovoda, u svemu prema detalju.</t>
    </r>
  </si>
  <si>
    <t xml:space="preserve">Betoniranje betonom C16/20, u jami iskopanoj u terenu, odnosno u postavljenoj oplati. </t>
  </si>
  <si>
    <t>U jediničnoj cijeni stavke obuhvaćeni su svi potrebni materijali, radovi, oplata, te pomoćna sredstva i transport za kompletnu izvedbu.</t>
  </si>
  <si>
    <r>
      <t>Za jedan blok potrebno jecca 0,25 m</t>
    </r>
    <r>
      <rPr>
        <sz val="9"/>
        <rFont val="Arial"/>
        <family val="2"/>
      </rPr>
      <t>3 betona</t>
    </r>
  </si>
  <si>
    <t>C16/20,XC1,  s oplatom  - za DN 100 mm</t>
  </si>
  <si>
    <t>4.1.</t>
  </si>
  <si>
    <t>Iskop produbljenja i proširenja kod okana.</t>
  </si>
  <si>
    <t>Za karakteristični obračunski presjek proširenja rova okana uzet  je presjek 50 cm širi od vanjske stijenke okna, koji će se kao idealni presjek koristiti za obračun radova.</t>
  </si>
  <si>
    <r>
      <t xml:space="preserve">Izrada kompletnog </t>
    </r>
    <r>
      <rPr>
        <b/>
        <sz val="10"/>
        <rFont val="Arial"/>
        <family val="2"/>
      </rPr>
      <t>geodetskog situacijskog nacrta</t>
    </r>
    <r>
      <rPr>
        <sz val="10"/>
        <rFont val="Arial"/>
        <family val="2"/>
      </rPr>
      <t xml:space="preserve"> prema ( čl.261 ZOPUIG). Elaborat služi u svrhu ishođenja akata iz članka 268, temeljem kojeg se provode promjene u katastarskom operateru. </t>
    </r>
  </si>
  <si>
    <r>
      <t xml:space="preserve">Dobava, doprema i istovar na deponiju gradilišta, </t>
    </r>
    <r>
      <rPr>
        <b/>
        <sz val="10"/>
        <rFont val="Arial"/>
        <family val="2"/>
      </rPr>
      <t xml:space="preserve">lukova od nodularnog lijeva (DUKTIL)  </t>
    </r>
    <r>
      <rPr>
        <sz val="10"/>
        <rFont val="Arial"/>
        <family val="2"/>
      </rPr>
      <t>za horizontalne i vertikalne lomove na trasi,</t>
    </r>
    <r>
      <rPr>
        <b/>
        <sz val="10"/>
        <rFont val="Arial"/>
        <family val="2"/>
      </rPr>
      <t xml:space="preserve">  </t>
    </r>
    <r>
      <rPr>
        <sz val="10"/>
        <rFont val="Arial"/>
        <family val="2"/>
      </rPr>
      <t xml:space="preserve">sa obostranim spojem na naglavak, tip </t>
    </r>
    <r>
      <rPr>
        <b/>
        <sz val="10"/>
        <rFont val="Arial"/>
        <family val="2"/>
      </rPr>
      <t xml:space="preserve">TYTON </t>
    </r>
    <r>
      <rPr>
        <sz val="10"/>
        <rFont val="Arial"/>
        <family val="2"/>
      </rPr>
      <t xml:space="preserve">u svemu prema standardima </t>
    </r>
    <r>
      <rPr>
        <b/>
        <sz val="10"/>
        <rFont val="Arial"/>
        <family val="2"/>
      </rPr>
      <t>DIN 28603.</t>
    </r>
  </si>
  <si>
    <t>Jedinična cijena stavke uključuje sve potrebne materijale, radove, pomočna sredstva i transporte, osim spajanja komada međusobno i na ostalu opremu.</t>
  </si>
  <si>
    <t>Obračun po 1 dobavljenom komadu.</t>
  </si>
  <si>
    <r>
      <t xml:space="preserve">Strojno zasjecanje asfaltnog zastora ili betonske podloge </t>
    </r>
    <r>
      <rPr>
        <sz val="10"/>
        <rFont val="Arial"/>
        <family val="2"/>
      </rPr>
      <t xml:space="preserve"> pomoću kružne pile na prometnici duž trase  projektiranog kolektora.</t>
    </r>
  </si>
  <si>
    <t>Za obračun radova koristiti presjek kao u stavkama iskopa. Povećanje utovara i odvoza uslijed proširenog presjeka zbog neravnomjernosti iskopa, kao i ručni odvoz do kamiona uključiti u jediničnu cijenu radova.</t>
  </si>
  <si>
    <r>
      <t>Obračun po 1 m</t>
    </r>
    <r>
      <rPr>
        <vertAlign val="superscript"/>
        <sz val="10"/>
        <rFont val="Arial"/>
        <family val="2"/>
      </rPr>
      <t>3</t>
    </r>
    <r>
      <rPr>
        <sz val="10"/>
        <rFont val="Arial"/>
        <family val="2"/>
      </rPr>
      <t xml:space="preserve"> odvezenog materijala.</t>
    </r>
  </si>
  <si>
    <r>
      <rPr>
        <b/>
        <sz val="10"/>
        <rFont val="Arial"/>
        <family val="2"/>
      </rPr>
      <t xml:space="preserve">Izrada  bankina i bermi od zrnatog kamenog materijala sa primjesom zemlje. </t>
    </r>
    <r>
      <rPr>
        <sz val="10"/>
        <rFont val="Arial"/>
        <family val="2"/>
      </rPr>
      <t xml:space="preserve">
Ovaj rad obuhvaća izradu bankina/bermi primjenom zrnatog kamenog materijala na površinama određenim projektom ili prema zahtjevu nadzornog inženjera. Radove vršiti prema OTU. 2-16.1.
U jediničnoj cijeni sadržan je sav rad, materijal, transport, oprema i ostalo potrebno za izradu  bankina/bermi. Obračun po m2.
Izvedba, kontrola kakvoće i obračun prema Općim tehničkim uvjetima za radove na cestama, HC 2001. (OTU), 1. i 2. Poglavlje; odredbe 2-16.</t>
    </r>
  </si>
  <si>
    <t>Obračun po 1 m' izvedene dionice podupiranja, odnosno pomicanja postojećih podzemnih  instalacija.</t>
  </si>
  <si>
    <r>
      <t>Kombinirani strojno-ručni i samo ručni iskop kanala za cjevovod, priključak  hidranata, produbljenja i proširenja kod okana</t>
    </r>
    <r>
      <rPr>
        <sz val="10"/>
        <rFont val="Arial"/>
        <family val="2"/>
      </rPr>
      <t>, bez obzira na kategoriju tla.</t>
    </r>
  </si>
  <si>
    <t>13.</t>
  </si>
  <si>
    <t xml:space="preserve">Okno veličine 1.20x1.20 m, visine 1.80 m </t>
  </si>
  <si>
    <t xml:space="preserve">Asfalt kolničke konstrukcije lokalne ceste </t>
  </si>
  <si>
    <t>Popravak postojećih i izvedba srušenih kamenih suhozida (gromača) uz trasu vodovoda na pozicijama gdje je potrebno tj. na pozicijama gdje su srušeni ili oštećeni postojeći ili sl. zidovi.</t>
  </si>
  <si>
    <t>2.1</t>
  </si>
  <si>
    <t>2.2</t>
  </si>
  <si>
    <t>MMK11 - Luk 11 1/4°                      kom</t>
  </si>
  <si>
    <t>MMK22 - Luk 22 1/2°                      kom</t>
  </si>
  <si>
    <t>MMK45 - Luk 45°                           kom</t>
  </si>
  <si>
    <t>FFG - spojni komad s prirubnicama</t>
  </si>
  <si>
    <t>F - spojni komad s prirubnicom</t>
  </si>
  <si>
    <t>MMA - otcjepni komad s tyton kolčacima i prirubnicom</t>
  </si>
  <si>
    <t>EU - spojni komad s prirubnicom i kolčakom</t>
  </si>
  <si>
    <t>T - odcjepni komad s prirubnicama</t>
  </si>
  <si>
    <t>X - slijepa prirubnica s navojem 2"</t>
  </si>
  <si>
    <t>N 90º - lučni komad s prirubnicom i stopalom</t>
  </si>
  <si>
    <t>X - slijepa prirubnica</t>
  </si>
  <si>
    <t>Proizvod MIV Varaždin ili odgovarajući</t>
  </si>
  <si>
    <t>DN 50 mm; L = 150 mm, t = 13,1 kg</t>
  </si>
  <si>
    <t>DN 80 mm; dubina ugradnje = 1,00 m, 
H = 780 mm, t = 50,0 kg</t>
  </si>
  <si>
    <t>Rd = 1,00 m</t>
  </si>
  <si>
    <t>Škrinjica - četvrtasta ulična kapa za zasun</t>
  </si>
  <si>
    <t>DN 50 mm; t = 3,5kg</t>
  </si>
  <si>
    <t>3.2</t>
  </si>
  <si>
    <t>3.3</t>
  </si>
  <si>
    <t>težine od 100 kg - poklopci</t>
  </si>
  <si>
    <t>7.1.</t>
  </si>
  <si>
    <t>7.2.</t>
  </si>
  <si>
    <r>
      <rPr>
        <b/>
        <sz val="10"/>
        <rFont val="Arial"/>
        <family val="2"/>
      </rPr>
      <t>Nerazvrstana cesta</t>
    </r>
    <r>
      <rPr>
        <sz val="10"/>
        <rFont val="Arial"/>
        <family val="2"/>
      </rPr>
      <t xml:space="preserve"> - potrebno je izvršiti zbijanje tucaničkog sloja na Ms ≥ 80 MN/m2     ( HRN U.B1.046/68)</t>
    </r>
  </si>
  <si>
    <t>Dobava, doprema i izrada nosivog sloja od mahanički stabiliziranog drobljenog kamenog materijala bez veziva                  ( tampon) (OTU st. 5-01.).</t>
  </si>
  <si>
    <t>EV - zasun , eliptički zasun V2-05 sa ruč. kolom</t>
  </si>
  <si>
    <t>Strojno ili ručno razbijanje i odvoz postojećeg asfaltnog zastora, bez obzira na ukupnu debljinu slojeva, do šljunčane ili tucaničke podloge, sa odvozom na predviđenu deponiju (privremenu ili stalnu). Konačno odlagalište je stalna deponija izvoditelja radova.</t>
  </si>
  <si>
    <t xml:space="preserve">Iskopani materijal odvoziti, paralelno s iskopom,  na privremenu ili stalnu deponiju gradilišta.  Konačno odlagalište je stalna deponija izvoditelja radova.                     </t>
  </si>
  <si>
    <t>Privremenu i stalnu deponiju gradilišta dužan je osigurati izvoditelj radova te se posebno ne obračunava.</t>
  </si>
  <si>
    <t>Odvoz je obračunat posebnom stavkom, a ručni transport iskopanog materijala do kamiona ili privremene deponije posebno se ne obračunava već je obuhvaćen ovom stavkom.</t>
  </si>
  <si>
    <t>Jedinična cijena stavke uključuje sav potreban rad i materijal za kompletnu izvedbu iskopa i transporta do privremene deponije koju osigurava izvoditelj radova.</t>
  </si>
  <si>
    <t>Troškove iznalaženja privremene deponije, odštete, pristup i uređenje deponije prije i poslje deponiranja snosi izvođač radova u dogovoru sa vlasnikom prostora za deponij i lokalnom zajednicom. Izvođač je dužan u potpunosti osigurati prijevoz na samom gradilištu, kao i na javnim prometnim površinama.</t>
  </si>
  <si>
    <t>Pješčana posteljica će se mjestimično razvoziti ručno na dijelovima trase gdje se iskopi izvode ručno i gdje razvoz drukčije nije moguće provesti.</t>
  </si>
  <si>
    <t xml:space="preserve">Zatrpavanje sa zbijanjem izvesti do kote kolničke konstrukcije, s min. završnom zbijenošću 40 MN/m2. </t>
  </si>
  <si>
    <r>
      <t xml:space="preserve">Dobava , doprema i istovar  na deponiju gradilišta ,  </t>
    </r>
    <r>
      <rPr>
        <b/>
        <sz val="10"/>
        <rFont val="Arial"/>
        <family val="2"/>
      </rPr>
      <t>vodovodnih cijevi od nodularnog lijeva (DUKTIL)  sukladno standardu  EN 545  (HRN EN 545:2010)</t>
    </r>
    <r>
      <rPr>
        <sz val="10"/>
        <rFont val="Arial"/>
        <family val="2"/>
      </rPr>
      <t xml:space="preserve">. Cijevi se proizvode s naglavkom i spajaju Tyton spojem prema </t>
    </r>
    <r>
      <rPr>
        <b/>
        <sz val="10"/>
        <rFont val="Arial"/>
        <family val="2"/>
      </rPr>
      <t>DIN 28630</t>
    </r>
    <r>
      <rPr>
        <sz val="10"/>
        <rFont val="Arial"/>
        <family val="2"/>
      </rPr>
      <t xml:space="preserve"> uključujući </t>
    </r>
    <r>
      <rPr>
        <b/>
        <sz val="10"/>
        <rFont val="Arial"/>
        <family val="2"/>
      </rPr>
      <t>Tyton brtve od EPDM-a</t>
    </r>
    <r>
      <rPr>
        <sz val="10"/>
        <rFont val="Arial"/>
        <family val="2"/>
      </rPr>
      <t>, za radni pritisak do max. 40 bara.</t>
    </r>
  </si>
  <si>
    <t>*  Vanjska zaštita izvedena je od cink-aluminija (400 g/m2) i zaštitnog sloja od epoxy premaza u plavom tonu sukladno DIN EN 545 i unutarnjom zaštitom naglavaka epoksidnim slojem, sukladno DIN EN 545, kod klase 40 i 30</t>
  </si>
  <si>
    <t>Svi lukovi su iznutra zaštićeni cementnom oblogom prema DIN EN 545, a izvana s bitumenom DIN 30674, ISO 8179,DIN EN 545</t>
  </si>
  <si>
    <t>Tlačna proba se izvodi s montiranim hidrantima, montiranim ogrlicama i dijelom kućnog priključka do ventila te otvorenim hidrantskim zasunima.</t>
  </si>
  <si>
    <t>U stavci je također uključena sva potrebna voda i za višekratna ispitivanja, sve dok ispitivana dionica ne bude potpuno vodonepropusna.</t>
  </si>
  <si>
    <t xml:space="preserve">Obračun po 1 m' uspješno ispitanog cjevovoda i dužini spojnih vodova za kućne priključke. </t>
  </si>
  <si>
    <r>
      <t xml:space="preserve">Prije punjenja vodom, cijevi moraju biti kompletno usidrene na svim horizontalnim i vertikalnim krivinama i koljenima. Tlačnu probu izvesti prema važećim tehničkim propisima i uputstvima proizvođača cijevi.O ispitivanju voditi </t>
    </r>
    <r>
      <rPr>
        <b/>
        <sz val="10"/>
        <rFont val="Arial"/>
        <family val="2"/>
      </rPr>
      <t>zapisnik o ispitivanju cjevovoda na tlak</t>
    </r>
    <r>
      <rPr>
        <sz val="10"/>
        <rFont val="Arial"/>
        <family val="2"/>
      </rPr>
      <t xml:space="preserve">, koji se predaje prilikom primopredaje cjevovoda. </t>
    </r>
  </si>
  <si>
    <t>Nakon tlačne probe potrebno je kompletno demontiranje sklopa koji se ugrađuje na novu poziciju.</t>
  </si>
  <si>
    <t>Pri kompletnoj ugradnji sklopa od fazona, potrebno ga je učvrstiti za betonski sidreni blok.U cijenu su uračunati i potrebni građevinski radovi s materijalima za učvršćenje/usidrenje sklopa, nužno za punu funkcionalnost sklopa</t>
  </si>
  <si>
    <r>
      <t>Priprema za tlačno ispitivanje i tlačno ispitivan</t>
    </r>
    <r>
      <rPr>
        <sz val="10"/>
        <rFont val="Arial"/>
        <family val="2"/>
      </rPr>
      <t>j</t>
    </r>
    <r>
      <rPr>
        <b/>
        <sz val="10"/>
        <rFont val="Arial"/>
        <family val="2"/>
      </rPr>
      <t>e vodonepropusnosti cjevovoda</t>
    </r>
    <r>
      <rPr>
        <sz val="10"/>
        <rFont val="Arial"/>
        <family val="2"/>
      </rPr>
      <t xml:space="preserve">, po dionicama i skupno, u skladu sa normom EN 805/2000 ili "jednakovrijednom". </t>
    </r>
  </si>
  <si>
    <t>duktil cijevi DN 80 mm, PN 16 bara</t>
  </si>
  <si>
    <t>Obvezno od Ovalštene institucije. Ispitivanje obuhvaća ispitivanje pritiska i protočnosti na priključcima hidranata. Po obavljenom ispitivanju izdaje se službeni protupožarni atest.</t>
  </si>
  <si>
    <r>
      <t xml:space="preserve">Ista se u svemu mora odraditi prema </t>
    </r>
    <r>
      <rPr>
        <b/>
        <sz val="10"/>
        <rFont val="Arial"/>
        <family val="2"/>
      </rPr>
      <t>Uputama za dezinfekciju</t>
    </r>
    <r>
      <rPr>
        <sz val="10"/>
        <rFont val="Arial"/>
        <family val="2"/>
      </rPr>
      <t xml:space="preserve"> koje su sastavni dio glavnog projekta. Ista se sprovodi u 8 faza sa 4 ispunjena priloga.</t>
    </r>
  </si>
  <si>
    <t>Obračun po 1 kom</t>
  </si>
  <si>
    <t>Po potrebi, ako prespoj visinski ne odgovara potrebno je izvršiti prilagodbu na licu mjesta i prilagoditi materijal te izvršiti prespoj sa čelikom kojeg je potrebno izolirati i zaštititi prema pravilima struke.</t>
  </si>
  <si>
    <t>vodovodna okna                                     kom</t>
  </si>
  <si>
    <t>hidranti                                                 kom</t>
  </si>
  <si>
    <t xml:space="preserve">najveće visine 60 mm i debljinama rebara korijen / vrat 13/7 mm.
Okvir poklopca treba biti ugradnih mjera gore / dolje  410 x 510 / 440 x 540 mm i sa svijetlim otvorom 360 x 460 mm. 
Ukupna masa poklopca za vodomjer 450x350- komplet minimalno 28 kg. 
 Ukupna nosivost poklopca za vodomjer 450x350 komplet treba biti minimalno 50kN.
</t>
  </si>
  <si>
    <t xml:space="preserve">* Ogrlica za lijevano željezne (l.g.) cijevi i cijevi od nodularnog lijeva treba se sastojati od dva dijela:
a. Univerzalna obujmica sa navojem za ubušivanje pod tlakom 
Univerzalna obujmica treba  treba biti izrađena od nodularnog lijeva kvalitete GGG 40  ili jednakovrijedno, zaštićena epoksi (EWS) premazom i priključnim navojem.
Univerzalna obujmica treba  treba se izrađivati za cijevi od  nodularnog lijeva. 
Maksimalni radni tlak treba biti 16 bara ( NP -16).
Univerzalna obujmica sa novojem za ubušivanje pod tlakom treba biti kao Hawle art.371 ili   jednakovrijedno.
</t>
  </si>
  <si>
    <t xml:space="preserve">* 2 stand. kuglastog ventila </t>
  </si>
  <si>
    <t>NP 16 bara</t>
  </si>
  <si>
    <t xml:space="preserve">* Ogrlice za lijevano željezne (l.g.) cijevi i cijevi od nodularnog lijeva koja se sastoji od dva djela
</t>
  </si>
  <si>
    <t>Za jedan priključka potrebno je izvršiti montažu predhodno nabavljenog materijala za kućne priključke:</t>
  </si>
  <si>
    <t>b. Stremena ( držač) za univerzalnu obujmicu od DN 100</t>
  </si>
  <si>
    <t xml:space="preserve">      Kuglasti ventil s punim protokom Ø 1”, PN - 40 art.KV 104 -tip Kovina ili jednakovrijedno
</t>
  </si>
  <si>
    <t>Eventualni ručni odvoz od rova do privremene deponije ili do kamiona posebno se ne obračunava već je uračunat u cijenu - zemljanih i sličnih radova.</t>
  </si>
  <si>
    <t xml:space="preserve">Ručni dovoz od privremenog skladišta ili kamiona do kanala također se posebno ne obračunava  već je uračunat u cijenu - zemljanih i sličnih radova. </t>
  </si>
  <si>
    <r>
      <t xml:space="preserve">Utovar i odvoz cjelokupnog materijala iz iskopa </t>
    </r>
    <r>
      <rPr>
        <sz val="10"/>
        <rFont val="Arial"/>
        <family val="2"/>
      </rPr>
      <t xml:space="preserve"> na privremenu te u konačnici na trajnu deponiju gradilišta. U ovisnosti organizacije gradilišta izvođača radova može o svom trošku najprije deponirati materijal na privremenu deponiju zatim odvesti materijal na trajnu deponiju.</t>
    </r>
  </si>
  <si>
    <t>U jediničnoj cijeni stavke obuhvaćeni su svi potrebni materijali, radovi, pomoćna sredstva i transport za kompletnu izvedbu, kao i razbijanje blokova po tlačnom ispitivanju. Materijal utovariti i odvesti na deponiju.</t>
  </si>
  <si>
    <r>
      <t xml:space="preserve">Izrada kompletnog </t>
    </r>
    <r>
      <rPr>
        <b/>
        <sz val="10"/>
        <rFont val="Arial"/>
        <family val="2"/>
      </rPr>
      <t>elaborata katastra</t>
    </r>
    <r>
      <rPr>
        <sz val="10"/>
        <rFont val="Arial"/>
        <family val="2"/>
      </rPr>
      <t xml:space="preserve"> u skladu sa Pravilnikom o katastru vodova (NN RH br. 71/08). Jedinična cijena stavke uključuje sve potrebne terenske i uredske radove, te materijale za izradu kompletnog elaborata katastra. Predati kao digitalnu geodetsku snimku u dwg formatu na CD-u uz dva (2) primjerka uvezanog elaborata. Jedinična cijena stavke uključuje sve potrebne terenske i uredske radove, te materijale za izradu kompletnog elaborata katastra.</t>
    </r>
  </si>
  <si>
    <r>
      <rPr>
        <b/>
        <sz val="10"/>
        <rFont val="Arial"/>
        <family val="2"/>
      </rPr>
      <t>Obnova stalnih točaka</t>
    </r>
    <r>
      <rPr>
        <sz val="10"/>
        <rFont val="Arial"/>
        <family val="2"/>
      </rPr>
      <t xml:space="preserve"> izmjere koje se prilikom građevinskih radova unište. Cijena stavke uključuje sve potrebne terenske i uredske radove, te materijal za izradu propisanog elaborata katastra.</t>
    </r>
  </si>
  <si>
    <t>Fazonski komadi su iznutra zaštićeni cementnom oblogom prema DIN EN 545, a izvana s bitumenom DIN 30674, ISO 8179, DIN EN 545 ili su iznutra i izvana zaštićene epoksidnim slojem. Sve prirubnice sukladno standardu ISO 2531 i DIN EN545, NP 10 bara. Unutarnja zaštita od cementne obloge (DIN 2614, ISO 4179). Vanjska zaštita je epoxy premaz. TYTON spojevi prema DIN 28603 sa PERBUNAN brtvom, prirubnice prema DIN 2501, NP 10 bara. Sav spojni i brtveni materijal je uključen (vijci i slično).</t>
  </si>
  <si>
    <t xml:space="preserve">b. Stremen ( držač) za univerzalnu obujmicu od DN 100 
Stremen ( držač ) za univerzalnu obujmicu treba biti izrađen od nehrđajućeg čelika
potpuno vulkaniziran.
Navojni klin treba biti iz nehrđajućeg čelika.
Matica navojnog klina treba biti iz nehrđajućeg čelika prema DIN 934 normi ili jednakovrijedno.
Podloška treba biti iz polyamida ojačana staklenim vlaknima.
Sedlasta brtva treba biti iz NBR gume.
Minimalna širina stremena ( držača ) treba biti 70 mm prema DIN 3543 -2 normi ili   
jednakovrijedno.
</t>
  </si>
  <si>
    <r>
      <rPr>
        <sz val="10"/>
        <rFont val="Arial"/>
        <family val="2"/>
      </rPr>
      <t>Stremen ( držač ) za univerzalnu obujmicu treba biti kao Hawle art. 310 ili jednakovrijedno
Namjena uporabe: Pitka voda
Vanjski promjer stremena treba biti 112-120 mm, min.mase 1,28 kg.</t>
    </r>
    <r>
      <rPr>
        <b/>
        <sz val="10"/>
        <rFont val="Arial"/>
        <family val="2"/>
      </rPr>
      <t xml:space="preserve">
</t>
    </r>
  </si>
  <si>
    <t xml:space="preserve">Kuglasti ventil s punim protokom Ø 1”, PN - 40 art.KV 104 -tip Kovina ili jednakovrijedno
Namjena upotrebe: pitka voda.Kuglasti ventil sa punim protokom treba biti ojačan i  minimalni radni pritisak do 25 bara (PN -25). 
Minimalna masa do 0,625 kg, minimalna ugradbena mjera do 80 mm.
Kuglasti ventil sa punim protokom treba biti ispitan na pritisak od 63 bara.
Kućište kuglastog ventila sa punim protokom treba biti izrađeno iz prešanog mesinga MS 58 prema normi DIN 17660 ili jednakovrijedno.
Kugla kuglastog ventila sa punim protokom treba biti izrađena od prešanog mesinga   
MS 58 prema normi DIN 17672 ilil jednakovrijedno.
</t>
  </si>
  <si>
    <t xml:space="preserve">* Kuglasti ventil </t>
  </si>
  <si>
    <t>Obračun po broju priključka.</t>
  </si>
  <si>
    <t>11.</t>
  </si>
  <si>
    <t>14.</t>
  </si>
  <si>
    <t>Obračun po 1 m' iskolčene trase.(O.T.U.1-02.1)</t>
  </si>
  <si>
    <t>Dionica glavna</t>
  </si>
  <si>
    <t>Dionica Valač</t>
  </si>
  <si>
    <t>Dionica Plužnica</t>
  </si>
  <si>
    <t>Dionica Tribotinj</t>
  </si>
  <si>
    <t>Dionica Kal</t>
  </si>
  <si>
    <t>Ukupno:                                                     m'</t>
  </si>
  <si>
    <r>
      <t>Kompletna</t>
    </r>
    <r>
      <rPr>
        <b/>
        <sz val="10"/>
        <rFont val="Arial"/>
        <family val="2"/>
      </rPr>
      <t xml:space="preserve"> provedba prometne signalizacije</t>
    </r>
    <r>
      <rPr>
        <sz val="10"/>
        <rFont val="Arial"/>
        <family val="2"/>
      </rPr>
      <t xml:space="preserve"> za ponuđeno vrijeme trajanja radova i zaštite gradilišta s jedne strane i prometa s druge strane za vrijeme izvođenja radova. Signalizaciju postaviti i sprovoditi u svemu prema Prometnom rješenju i zahtjevima nadležne službe. Uključena je dobava i postava svih potrebnih prometnih znakova, semafora i dr.</t>
    </r>
  </si>
  <si>
    <t>Čišćenje trase od raslinja sa jedne strane rova. Krčenje raslinja iu sječa tanjih stabla sa uklanjanjemvećeg korjenja i odvozom na deponiju. Širina pojasa cca 2,0 m. Jedinična cijena stavke uključuje sav potreban rad, materijal, pomoćna sredstva i transporte za izvedbu stavke.
Obračun po m2.</t>
  </si>
  <si>
    <r>
      <t>Dionica glavna (</t>
    </r>
    <r>
      <rPr>
        <sz val="9"/>
        <rFont val="Arial"/>
        <family val="2"/>
      </rPr>
      <t>44+11X2+21X2+10)X2</t>
    </r>
  </si>
  <si>
    <t>246.00</t>
  </si>
  <si>
    <r>
      <t>Dionica Valač (</t>
    </r>
    <r>
      <rPr>
        <sz val="9"/>
        <rFont val="Arial"/>
        <family val="2"/>
      </rPr>
      <t>10X2)X2</t>
    </r>
  </si>
  <si>
    <r>
      <t>Dionica Plužnica (</t>
    </r>
    <r>
      <rPr>
        <sz val="9"/>
        <rFont val="Arial"/>
        <family val="2"/>
      </rPr>
      <t>16X2)X2</t>
    </r>
  </si>
  <si>
    <r>
      <t>Dionica Tribotinj (</t>
    </r>
    <r>
      <rPr>
        <sz val="9"/>
        <rFont val="Arial"/>
        <family val="2"/>
      </rPr>
      <t>5X2)X2</t>
    </r>
  </si>
  <si>
    <r>
      <t>Dionica Kal (</t>
    </r>
    <r>
      <rPr>
        <sz val="9"/>
        <rFont val="Arial"/>
        <family val="2"/>
      </rPr>
      <t>5X2)X2</t>
    </r>
  </si>
  <si>
    <t>Oštećni asfalt zbog starosti</t>
  </si>
  <si>
    <t>Dionica glavna 2814,51x3,5 m</t>
  </si>
  <si>
    <r>
      <t xml:space="preserve">Dionica Valač  </t>
    </r>
    <r>
      <rPr>
        <sz val="9"/>
        <rFont val="Arial"/>
        <family val="2"/>
      </rPr>
      <t>10x3,5</t>
    </r>
  </si>
  <si>
    <r>
      <t xml:space="preserve">Dionica Plužnica  </t>
    </r>
    <r>
      <rPr>
        <sz val="9"/>
        <rFont val="Arial"/>
        <family val="2"/>
      </rPr>
      <t>16x3,5</t>
    </r>
  </si>
  <si>
    <r>
      <t xml:space="preserve">Dionica Tribotinj  </t>
    </r>
    <r>
      <rPr>
        <sz val="9"/>
        <rFont val="Arial"/>
        <family val="2"/>
      </rPr>
      <t>5X3,5</t>
    </r>
  </si>
  <si>
    <r>
      <t xml:space="preserve">Dionica Kal  </t>
    </r>
    <r>
      <rPr>
        <sz val="9"/>
        <rFont val="Arial"/>
        <family val="2"/>
      </rPr>
      <t>5X3,5</t>
    </r>
  </si>
  <si>
    <t>m3</t>
  </si>
  <si>
    <t>Dionica glavna (2.6x2.6x2.3)x7+(2.6x2.9x2.3)+(2.7x3.5x2.3)</t>
  </si>
  <si>
    <t>Dionica Plužnica (2.6x3.0x2.3)x2</t>
  </si>
  <si>
    <t>Iskop kanala za priključak hidranata i muljnih ispusta.</t>
  </si>
  <si>
    <t>(3x0.7x1.3)x30+(1.2x1.2x1.2)x4</t>
  </si>
  <si>
    <t>Dionica glavna 0.75x1.3x2814.51</t>
  </si>
  <si>
    <t>Dionica Valač 0.75x1.3x797.27</t>
  </si>
  <si>
    <t>Dionica Plužnica 0.75x1.3x1056.94</t>
  </si>
  <si>
    <t>Dionica Tribotinj 0.75x1.3 x 1063.63</t>
  </si>
  <si>
    <t>Dionica Kal 0.75x1.3x607.55</t>
  </si>
  <si>
    <t>(6339,9+90)x0.75</t>
  </si>
  <si>
    <r>
      <t>Dobava, doprema pijeska veličine</t>
    </r>
    <r>
      <rPr>
        <sz val="10"/>
        <rFont val="Arial"/>
        <family val="2"/>
      </rPr>
      <t xml:space="preserve"> </t>
    </r>
    <r>
      <rPr>
        <b/>
        <sz val="10"/>
        <rFont val="Arial"/>
        <family val="2"/>
      </rPr>
      <t>zrna 0-8 mm</t>
    </r>
    <r>
      <rPr>
        <sz val="10"/>
        <rFont val="Arial"/>
        <family val="2"/>
      </rPr>
      <t xml:space="preserve"> za izradu pješčane posteljice 10 cm ispod cijevi, te </t>
    </r>
    <r>
      <rPr>
        <b/>
        <sz val="10"/>
        <rFont val="Arial"/>
        <family val="2"/>
      </rPr>
      <t>pijeska 0-8 mm</t>
    </r>
    <r>
      <rPr>
        <sz val="10"/>
        <rFont val="Arial"/>
        <family val="2"/>
      </rPr>
      <t xml:space="preserve"> za zatrpavanje oko i cca 30 cm iznad tjemena DUKTIL cijevi. </t>
    </r>
  </si>
  <si>
    <r>
      <t>Glavna dionica:Obračun po 1 m</t>
    </r>
    <r>
      <rPr>
        <vertAlign val="superscript"/>
        <sz val="10"/>
        <rFont val="Arial"/>
        <family val="2"/>
      </rPr>
      <t>3</t>
    </r>
    <r>
      <rPr>
        <sz val="10"/>
        <rFont val="Arial"/>
        <family val="2"/>
      </rPr>
      <t xml:space="preserve"> ugrađenog pijeska. </t>
    </r>
  </si>
  <si>
    <t>Dobava, doprema i polaganje u rov sitnog pijeska frakcije 0-4 mm za izradu posteljice    PE HD cjevovoda, debljine 10 cm s obaveznim nabijanjem. Modul stišljivosti Ms≥15MN/m² (kružna ploča DN300mm). Prilikom izvedbe treba se pridržavati pada iz izdužnog profila tako da cijev po cijeloj dužini leži na podlozi. Cijenom obuhvatiti i podupore kojima se podlažu cijevi da se postave na planiranu niveletu. Jedinična cijena stavke uključuje sav potreban rad, materijal i transport za izvedbu opisanog rada.</t>
  </si>
  <si>
    <t xml:space="preserve">Iz iskaza masa + posteljica za hidrante: </t>
  </si>
  <si>
    <t xml:space="preserve">Dionica Plužnica </t>
  </si>
  <si>
    <t xml:space="preserve">Dionica Tribotinj </t>
  </si>
  <si>
    <t xml:space="preserve">Dionica Kal </t>
  </si>
  <si>
    <t xml:space="preserve">Dobava, doprema i polaganje u rov pijeska frakcije 0-4 mm,  za zatrpavanje PE HD cijevi bočno i 30 cm iznad tjemena cijevi.. Zatrpavanje izvesti uz lagano ručno nabijanje. Na mjestima spojeva zasipavanje izvesti nakon tlačne probe.
</t>
  </si>
  <si>
    <t xml:space="preserve">Za obračun radova koristiti idealan presjek kao u stavkama iskopa. Povećanje zatrpavanja uslijed proširenog presjeka zbog neravnomjernosti iskopa uključiti u jediničnu cijenu rada. </t>
  </si>
  <si>
    <r>
      <t xml:space="preserve">pijesak 0-4 mm </t>
    </r>
    <r>
      <rPr>
        <sz val="10"/>
        <rFont val="Arial"/>
        <family val="2"/>
      </rPr>
      <t>za izradu pješčane posteljice</t>
    </r>
  </si>
  <si>
    <t>8.1.</t>
  </si>
  <si>
    <t>8.2.</t>
  </si>
  <si>
    <t>Za karakteristični presjek rova vodovoda uzet je idealni presjek rova širine dna 0.75 m, koji će se kao idealni presjek koristiti za obračun radova, što ponuditelji trebaju uzeti u obzir.</t>
  </si>
  <si>
    <r>
      <t xml:space="preserve">pijesak 0-4 mm </t>
    </r>
    <r>
      <rPr>
        <sz val="10"/>
        <rFont val="Arial"/>
        <family val="2"/>
      </rPr>
      <t>za izradu pješčane obloge oko cijevi bočno i 30 cm iznad tjemena cijevi.</t>
    </r>
  </si>
  <si>
    <t>6270.34(iskop)-2580,85(pijesak)-964.49(tampon)</t>
  </si>
  <si>
    <r>
      <t>Obračun po 1 m</t>
    </r>
    <r>
      <rPr>
        <vertAlign val="superscript"/>
        <sz val="10"/>
        <rFont val="Arial"/>
        <family val="2"/>
      </rPr>
      <t>3</t>
    </r>
    <r>
      <rPr>
        <sz val="10"/>
        <rFont val="Arial"/>
        <family val="2"/>
      </rPr>
      <t xml:space="preserve"> ugrađenog tampona debljine 20 cm. </t>
    </r>
  </si>
  <si>
    <t>Glavna dionica:Obračun tampona nad kanalom i 50 cm šire od kanala.</t>
  </si>
  <si>
    <t>(2814.51x1.25x0.20)+(3525.39x0.75x0.20)</t>
  </si>
  <si>
    <r>
      <t>Obračun po 1 m</t>
    </r>
    <r>
      <rPr>
        <vertAlign val="superscript"/>
        <sz val="10"/>
        <rFont val="Arial"/>
        <family val="2"/>
      </rPr>
      <t xml:space="preserve">3 </t>
    </r>
    <r>
      <rPr>
        <sz val="10"/>
        <rFont val="Arial"/>
        <family val="2"/>
      </rPr>
      <t xml:space="preserve"> uklonjenog i odvezenog materijala te ugrađenog i uvaljanog tampona debljine 20 cm. </t>
    </r>
  </si>
  <si>
    <t>Priprema nosivog sloja ceste:                                                                                 -nakon uklanjanja postojećeg asfalta izvan obračunskog rova.                                                                      -ceste koje nisu asfaltirane</t>
  </si>
  <si>
    <r>
      <rPr>
        <b/>
        <sz val="10"/>
        <rFont val="Arial"/>
        <family val="2"/>
      </rPr>
      <t>Uklanjanje</t>
    </r>
    <r>
      <rPr>
        <sz val="10"/>
        <rFont val="Arial"/>
        <family val="2"/>
      </rPr>
      <t xml:space="preserve"> neadekvatnog materijala zajedno sa </t>
    </r>
    <r>
      <rPr>
        <b/>
        <sz val="10"/>
        <rFont val="Arial"/>
        <family val="2"/>
      </rPr>
      <t>odvozom</t>
    </r>
    <r>
      <rPr>
        <sz val="10"/>
        <rFont val="Arial"/>
        <family val="2"/>
      </rPr>
      <t xml:space="preserve"> na trajni deponij te </t>
    </r>
    <r>
      <rPr>
        <b/>
        <sz val="10"/>
        <rFont val="Arial"/>
        <family val="2"/>
      </rPr>
      <t xml:space="preserve">ugradba </t>
    </r>
    <r>
      <rPr>
        <sz val="10"/>
        <rFont val="Arial"/>
        <family val="2"/>
      </rPr>
      <t xml:space="preserve">odgovarajućeg kamenog materijala. Nosivi sloj se izvodi od mahanički stabiliziranog drobljenog kamenog materijala bez veziva ( tampon) (OTU st. 5-01.)  kao nosivi sloj podloge za asfaltni zastor, frakcije 0-63 mm.  Kvalitetu stijenske mase treba dokazati atestom, ne starijim od godinu dana. Ugrađivanje i valjanje se vrši strojno sa izvođenjem pravilnog nagiba zbog oborinske odvodnje. </t>
    </r>
  </si>
  <si>
    <t>Predpostavlja se potreba za izvođenjem novog nosivog sloja ceste (tampona) gdje je bio asfalt izvan obračunskog rova cca 50%. Točne količine odredit će nadzorni inžinjer na licu mjesta</t>
  </si>
  <si>
    <t>Dobava, doprema i izrada nosivog sloja od mahanički stabiliziranog drobljenog kamenog materijala bez veziva ( tampon) (OTU st. 5-01.)- iznad kanala.</t>
  </si>
  <si>
    <t>Predpostavlja se da je 40% nosivog sloja ceste izvan obračunskog rova adekvatno tamponirano te ga je potrebno poravnat i uvaljat. Točne količine odredit će nadzorni inžinjer na licu mjesta</t>
  </si>
  <si>
    <t>11.1</t>
  </si>
  <si>
    <t>glavna dionica((2814.51x4.0-3570.64)x60%x0.2</t>
  </si>
  <si>
    <t>glavna dionica (7687.4)x40%</t>
  </si>
  <si>
    <t>11.2</t>
  </si>
  <si>
    <t>14.1.</t>
  </si>
  <si>
    <t>14.2.</t>
  </si>
  <si>
    <t xml:space="preserve">Okno veličine 1.20x1.60 m, visine 1.80 m </t>
  </si>
  <si>
    <t xml:space="preserve">Okno veličine 1.30x2.10 m, visine 1.80 m </t>
  </si>
  <si>
    <t>11256,6</t>
  </si>
  <si>
    <t>Kompletna izvedba zaštitne građevine žabljih poklopaca muljnog ispusta u svemu prema priloženom detalju dim. 0.60x0.85x0.60m.</t>
  </si>
  <si>
    <t>Vidljive površine građevine ožbukati cementnom žbukom omjera 1:2, debljine 1.5 cm. Obrada betona prema TPBK.</t>
  </si>
  <si>
    <t xml:space="preserve">Potrebni materijali za izvedbu: </t>
  </si>
  <si>
    <t>Cijenom stavke obuhvaćeni su svi potrebni radovi, materijali, pomoćna sredstva i transporti za kompletnu izvedbu građevine.</t>
  </si>
  <si>
    <t>betonsko željezo f 16 mm  kg 6.82kom</t>
  </si>
  <si>
    <t>Zidove, dno i pokrovnu ploču izvesti od beton razreda izloženosti XC1 i razreda tlačne čvrstoće C20/25.,  u jednostranoj i dvostranoj  oplati, koja je uključena u stavku. Pokrovnu ploču armirati čelikom RA 400/500.</t>
  </si>
  <si>
    <t>beton                                            m3</t>
  </si>
  <si>
    <t>armatura,                                      kg</t>
  </si>
  <si>
    <t>oplata,                                         m2</t>
  </si>
  <si>
    <t>ugradba poklopca 60 x60 cm         kom</t>
  </si>
  <si>
    <t>rešetka,                                       kom</t>
  </si>
  <si>
    <t>plosnato željezo kg 6.00               kom</t>
  </si>
  <si>
    <t>vijak sa capom i maticom             kom</t>
  </si>
  <si>
    <t>Otvor građevine zaštititi metalnom rešetkom. Rešetku izraditi prema priloženom detalju i dvostruko vruće pocinčati. U jediničnoj cijeni stavke obuhvaćeni su svi potrebni materijali, radovi, pomoćna sredstva i transport za kompletnu izvedbu, kao i razbijanje blokova po tlačnom ispitivanju. Materijal utovariti i odvesti na deponiju.</t>
  </si>
  <si>
    <t>Po potrebi za učvršćenje postojećeg ili gradnju novog suhozida upotrijebiti sitnozrni beton C16/20.</t>
  </si>
  <si>
    <r>
      <t>Obračun po m</t>
    </r>
    <r>
      <rPr>
        <vertAlign val="superscript"/>
        <sz val="10"/>
        <rFont val="Arial"/>
        <family val="2"/>
      </rPr>
      <t>3</t>
    </r>
    <r>
      <rPr>
        <sz val="10"/>
        <rFont val="Arial"/>
        <family val="2"/>
      </rPr>
      <t xml:space="preserve"> obnovljene gromače.              </t>
    </r>
  </si>
  <si>
    <t>Učvršćenja postojećih kamenih potpornih zidova trupa puta, koji će se iskopom kanala cjevovoda oslabiti.</t>
  </si>
  <si>
    <t>Učvršćenje izvesti betonom C 16/20 i armirano mrežastom armaturom, iza kamenih blokova lica zida.</t>
  </si>
  <si>
    <t>Uključena je dobava i doprema novih kamenih blokova, obrađenih kao postojeći, za dogradnju.</t>
  </si>
  <si>
    <t>Uključeni su svi potrebni radovi, materijali i pomoćna sredstva za kompletnu izvedbu: oplata, armatura, ugradba i njega betona prema TPBK i dr.</t>
  </si>
  <si>
    <t>Obračun po m2 obnovljenog zida.</t>
  </si>
  <si>
    <t>2814.51x2%=2871:6=479</t>
  </si>
  <si>
    <t>479x6 m'</t>
  </si>
  <si>
    <r>
      <t xml:space="preserve">Glavni ogranak -duktil cijevi </t>
    </r>
    <r>
      <rPr>
        <b/>
        <sz val="10"/>
        <rFont val="Arial"/>
        <family val="2"/>
      </rPr>
      <t>DN 150 mm</t>
    </r>
  </si>
  <si>
    <r>
      <t xml:space="preserve">Glavni ogranak - duktil cijevi </t>
    </r>
    <r>
      <rPr>
        <b/>
        <sz val="10"/>
        <rFont val="Arial"/>
        <family val="2"/>
      </rPr>
      <t>DN 80 mm</t>
    </r>
  </si>
  <si>
    <r>
      <t xml:space="preserve">* duktil lukovi </t>
    </r>
    <r>
      <rPr>
        <b/>
        <sz val="10"/>
        <rFont val="Arial"/>
        <family val="2"/>
      </rPr>
      <t>DN 150</t>
    </r>
    <r>
      <rPr>
        <sz val="10"/>
        <rFont val="Arial"/>
        <family val="2"/>
      </rPr>
      <t xml:space="preserve"> mm</t>
    </r>
  </si>
  <si>
    <t>4x5x2%=20.4:6=3.4</t>
  </si>
  <si>
    <t>Cijevi su u kolutovima od 100 m.</t>
  </si>
  <si>
    <t>Zajedno s cijevima dobaviti spojni element za elektrozavarivanje od PE 100, SRD 11.</t>
  </si>
  <si>
    <t>Cijevi i spojni materijal dobaviti prema uputama proizvođača. Sve transporte, preuzimanje, prijem i uskladištenje cijevi i spojnih elemenata provesti točno prema propisima i tehničkim uvjetima proizvođača.</t>
  </si>
  <si>
    <t>Dobaviti 5% više cijevi za vijuganje u rovu i krojenje.</t>
  </si>
  <si>
    <t>Dionica Valač 797.27x1.05</t>
  </si>
  <si>
    <t>Dionica Plužnica 1056.94x1.05</t>
  </si>
  <si>
    <t>Dionica Tribotinj  1063.63x1.05</t>
  </si>
  <si>
    <t>Dionica Kal  607.55x1.05</t>
  </si>
  <si>
    <r>
      <t xml:space="preserve">Ogranak -PEHD </t>
    </r>
    <r>
      <rPr>
        <b/>
        <sz val="10"/>
        <rFont val="Arial"/>
        <family val="2"/>
      </rPr>
      <t>DN 125 mm</t>
    </r>
  </si>
  <si>
    <t>* PEHD DN 125mm, PE 100</t>
  </si>
  <si>
    <t xml:space="preserve"> m'</t>
  </si>
  <si>
    <t>* PEHD DN 90mm, PE 100 (NH, PH)</t>
  </si>
  <si>
    <r>
      <t xml:space="preserve">Ogranak -PEHD </t>
    </r>
    <r>
      <rPr>
        <b/>
        <sz val="10"/>
        <rFont val="Arial"/>
        <family val="2"/>
      </rPr>
      <t>DN 90 mm</t>
    </r>
  </si>
  <si>
    <t xml:space="preserve">Dionica Valač </t>
  </si>
  <si>
    <t xml:space="preserve">Dionica Tribotinj  </t>
  </si>
  <si>
    <t>16x3x1.05 m'</t>
  </si>
  <si>
    <t xml:space="preserve">Dionica Kal  </t>
  </si>
  <si>
    <t>Dobava i doprema do deponije gradilišta raznih spojnih elemenata za PEHD cijevi od PE 100 prema montažnim planovima i priloženoj specifikaciji  za nadzemne hidrante i muljni ispust u sklopu opskrbnog cjevovoda.</t>
  </si>
  <si>
    <t>4.4.</t>
  </si>
  <si>
    <t>4.5.</t>
  </si>
  <si>
    <t>4.6.</t>
  </si>
  <si>
    <t>4.7.</t>
  </si>
  <si>
    <t>4.8.</t>
  </si>
  <si>
    <t>4.9.</t>
  </si>
  <si>
    <t>4.10.</t>
  </si>
  <si>
    <t>4.11.</t>
  </si>
  <si>
    <t>4.12.</t>
  </si>
  <si>
    <t>*PRIRUBNIČKI TULJAK PE10VB DN 125 mm , NP 16 bara; POZ 11,kom</t>
  </si>
  <si>
    <t>*PRIRUBNIČKI TULJAK PE10VB DN 90 mm , NP 16 bara; POZ 11a,kom</t>
  </si>
  <si>
    <t>*SLOBODNA PRIRUBNICA PP-LOSF I BRTVA FGI DN 125 mm , NP 10 bara; POZ 10, kom</t>
  </si>
  <si>
    <t>*SLOBODNA PRIRUBNICA PP-LOSF I BRTVA FGI DN 90 mm , NP 10 bara; POZ 10a, kom</t>
  </si>
  <si>
    <t>* ELEKTROSPOJNICE PE10EM DN 90 mm, NP 16 bara; POZ 9a, kom</t>
  </si>
  <si>
    <t>* ELEKTROSPOJNICE PE10EM DN 125 mm, NP 16 bara; POZ 9, kom</t>
  </si>
  <si>
    <t xml:space="preserve">* ELEKTROSPOJNICE  za PE100 DN 125 mm, </t>
  </si>
  <si>
    <t>* ELEKTRO T-komad PE10ET DN 125, NP 16 bara; POZ 31, kom</t>
  </si>
  <si>
    <t>* ELEKTRO redukcija PE10ER (125/90) DN 110, NP 16 bara; POZ 32, kom</t>
  </si>
  <si>
    <t>* LUK 11° PE10B DN 125 mm, NP 16 bara, kom</t>
  </si>
  <si>
    <t>* LUK 22° PE10B DN 125 mm, NP 16 bara, kom</t>
  </si>
  <si>
    <t>* LUK 30° PE10B DN 125 mm, NP 16 bara, kom</t>
  </si>
  <si>
    <t>* ELEKTRO KOLJENO45° PE10EW/45 DN 125 mm, NP 16 bara, kom</t>
  </si>
  <si>
    <t>* ELEKTRO KOLJENO90° PE10EW/90 DN 125 mm, NP 16 bara, kom</t>
  </si>
  <si>
    <t>ostale dionice(3567.39x3.0)x0.2</t>
  </si>
  <si>
    <t>2391,81</t>
  </si>
  <si>
    <t>3170,82</t>
  </si>
  <si>
    <t>3190,89</t>
  </si>
  <si>
    <t>1822,65</t>
  </si>
  <si>
    <r>
      <t xml:space="preserve">DN 125 mm, L = 800 mm, t = 20,90 kg  ; </t>
    </r>
    <r>
      <rPr>
        <b/>
        <sz val="10"/>
        <rFont val="Arial"/>
        <family val="2"/>
      </rPr>
      <t>POZ 27, kom</t>
    </r>
  </si>
  <si>
    <r>
      <t>DN 80 mm, L = 800 mm, t = 13,50 kg  ;</t>
    </r>
    <r>
      <rPr>
        <b/>
        <sz val="10"/>
        <rFont val="Arial"/>
        <family val="2"/>
      </rPr>
      <t xml:space="preserve"> POZ 17, kom</t>
    </r>
  </si>
  <si>
    <r>
      <t xml:space="preserve">DN 80 mm, L = 300 mm, t = 10,8 kg  ;    </t>
    </r>
    <r>
      <rPr>
        <b/>
        <sz val="10"/>
        <rFont val="Arial"/>
        <family val="2"/>
      </rPr>
      <t xml:space="preserve"> POZ 29, kom</t>
    </r>
  </si>
  <si>
    <r>
      <t xml:space="preserve">DN 150/80 mm,L=255/220  , t = 19,5 kg ;                     </t>
    </r>
    <r>
      <rPr>
        <b/>
        <sz val="10"/>
        <rFont val="Arial"/>
        <family val="2"/>
      </rPr>
      <t>POZ 6, kom</t>
    </r>
  </si>
  <si>
    <r>
      <t xml:space="preserve">DN 150/80 mm,L=170/205  , t = 15,5 kg ;                     </t>
    </r>
    <r>
      <rPr>
        <b/>
        <sz val="10"/>
        <rFont val="Arial"/>
        <family val="2"/>
      </rPr>
      <t>POZ 12, kom</t>
    </r>
  </si>
  <si>
    <r>
      <t xml:space="preserve">DN 150/50 mm,L=170/200  , t = 14,5 kg ;                     </t>
    </r>
    <r>
      <rPr>
        <b/>
        <sz val="10"/>
        <rFont val="Arial"/>
        <family val="2"/>
      </rPr>
      <t>POZ 19, kom</t>
    </r>
  </si>
  <si>
    <r>
      <t xml:space="preserve">DN 80 mm, L=400  t = 9,7 kg  ;                     </t>
    </r>
    <r>
      <rPr>
        <b/>
        <sz val="10"/>
        <rFont val="Arial"/>
        <family val="2"/>
      </rPr>
      <t>POZ 15</t>
    </r>
    <r>
      <rPr>
        <sz val="10"/>
        <rFont val="Arial"/>
        <family val="2"/>
      </rPr>
      <t>,</t>
    </r>
    <r>
      <rPr>
        <b/>
        <sz val="10"/>
        <rFont val="Arial"/>
        <family val="2"/>
      </rPr>
      <t xml:space="preserve"> kom</t>
    </r>
  </si>
  <si>
    <r>
      <t xml:space="preserve">DN 150 mm,L=135, t = 22,4 kg ;                            </t>
    </r>
    <r>
      <rPr>
        <b/>
        <sz val="10"/>
        <rFont val="Arial"/>
        <family val="2"/>
      </rPr>
      <t>POZ 5, kom</t>
    </r>
  </si>
  <si>
    <r>
      <t xml:space="preserve">DN 80 mm, t = 9,4 kg ;                               </t>
    </r>
    <r>
      <rPr>
        <b/>
        <sz val="10"/>
        <rFont val="Arial"/>
        <family val="2"/>
      </rPr>
      <t>POZ 16, kom</t>
    </r>
  </si>
  <si>
    <r>
      <t xml:space="preserve">DN 150/125 mm,L=440/215 t = 43,0 kg  ;              </t>
    </r>
    <r>
      <rPr>
        <b/>
        <sz val="10"/>
        <rFont val="Arial"/>
        <family val="2"/>
      </rPr>
      <t xml:space="preserve">  POZ 23, kom</t>
    </r>
  </si>
  <si>
    <r>
      <t xml:space="preserve">DN 150/50 mm,L=440/200 t = 16,6 kg  ;                 </t>
    </r>
    <r>
      <rPr>
        <b/>
        <sz val="10"/>
        <rFont val="Arial"/>
        <family val="2"/>
      </rPr>
      <t xml:space="preserve"> POZ 28, kom</t>
    </r>
  </si>
  <si>
    <r>
      <t xml:space="preserve">DN 125 mm, t = 7,2 kg  ;                            </t>
    </r>
    <r>
      <rPr>
        <b/>
        <sz val="10"/>
        <rFont val="Arial"/>
        <family val="2"/>
      </rPr>
      <t>POZ 33, kom</t>
    </r>
  </si>
  <si>
    <r>
      <t xml:space="preserve">DN 80 mm,,L=165  t = 13,0 kg  ;                           </t>
    </r>
    <r>
      <rPr>
        <b/>
        <sz val="10"/>
        <rFont val="Arial"/>
        <family val="2"/>
      </rPr>
      <t>POZ 13, kom</t>
    </r>
  </si>
  <si>
    <r>
      <t xml:space="preserve">DN 50/"2" mm  ; t = 4,30 kg                        </t>
    </r>
    <r>
      <rPr>
        <b/>
        <sz val="10"/>
        <rFont val="Arial"/>
        <family val="2"/>
      </rPr>
      <t>POZ 21, kom</t>
    </r>
  </si>
  <si>
    <t>FFR - redukcioni komad s prirubnicom</t>
  </si>
  <si>
    <r>
      <t xml:space="preserve">DN 150/125 mm,L=200, t = 9,50 kg;                             </t>
    </r>
    <r>
      <rPr>
        <b/>
        <sz val="10"/>
        <rFont val="Arial"/>
        <family val="2"/>
      </rPr>
      <t>POZ 7, kom</t>
    </r>
  </si>
  <si>
    <r>
      <t xml:space="preserve">DN 150/100 mm,L=200, t = 11,50 kg;                             </t>
    </r>
    <r>
      <rPr>
        <b/>
        <sz val="10"/>
        <rFont val="Arial"/>
        <family val="2"/>
      </rPr>
      <t>POZ 1, kom</t>
    </r>
  </si>
  <si>
    <r>
      <t xml:space="preserve">Dobava, doprema i istovar na deponiju gradilišta, svih </t>
    </r>
    <r>
      <rPr>
        <b/>
        <sz val="10"/>
        <rFont val="Arial"/>
        <family val="2"/>
      </rPr>
      <t>fazonskih komada</t>
    </r>
    <r>
      <rPr>
        <sz val="10"/>
        <rFont val="Arial"/>
        <family val="2"/>
      </rPr>
      <t xml:space="preserve"> od nodularnog  lijeva za cjevovod i objekte na njemu, prema monterskim planovima i priloženoj specifikaciji.</t>
    </r>
  </si>
  <si>
    <t xml:space="preserve"> POZ 2, kom</t>
  </si>
  <si>
    <t>DN 150 mm; L = 210 mm, t = 78,4 kg</t>
  </si>
  <si>
    <t xml:space="preserve"> POZ 14, kom</t>
  </si>
  <si>
    <t>EV - zasun , eliptički zasun V2-05(bez kola)</t>
  </si>
  <si>
    <t>DN 80 mm; L = 180 mm, t = 25,0 kg</t>
  </si>
  <si>
    <t>POZ 20, kom</t>
  </si>
  <si>
    <t>DN 150 mm; L = 200 mm, t =21,0 kg</t>
  </si>
  <si>
    <r>
      <t>MDK A -montažno-demontažni komad "Viking Johnson"</t>
    </r>
    <r>
      <rPr>
        <sz val="10"/>
        <rFont val="Arial"/>
        <family val="2"/>
      </rPr>
      <t xml:space="preserve">;  </t>
    </r>
    <r>
      <rPr>
        <b/>
        <sz val="10"/>
        <rFont val="Arial"/>
        <family val="2"/>
      </rPr>
      <t>POZ 24, kom</t>
    </r>
  </si>
  <si>
    <r>
      <t>MDK A -montažno-demontažni komad "Viking Johnson"</t>
    </r>
    <r>
      <rPr>
        <sz val="10"/>
        <rFont val="Arial"/>
        <family val="2"/>
      </rPr>
      <t xml:space="preserve">;  </t>
    </r>
    <r>
      <rPr>
        <b/>
        <sz val="10"/>
        <rFont val="Arial"/>
        <family val="2"/>
      </rPr>
      <t>POZ 25, kom</t>
    </r>
  </si>
  <si>
    <t>DN 125 mm; L = 200 mm, t =21,0 kg</t>
  </si>
  <si>
    <r>
      <t>PH - podzemni hidrant V4-01</t>
    </r>
    <r>
      <rPr>
        <sz val="10"/>
        <rFont val="Arial"/>
        <family val="2"/>
      </rPr>
      <t xml:space="preserve">  ;                 </t>
    </r>
    <r>
      <rPr>
        <b/>
        <sz val="10"/>
        <rFont val="Arial"/>
        <family val="2"/>
      </rPr>
      <t>POZ  34, kom</t>
    </r>
  </si>
  <si>
    <t xml:space="preserve"> POZ 8, kom</t>
  </si>
  <si>
    <t>DN 125 mm; L = 200 mm, t = 78,4 kg</t>
  </si>
  <si>
    <r>
      <t>Ovalna kapa za PH V9-10</t>
    </r>
    <r>
      <rPr>
        <sz val="10"/>
        <rFont val="Arial"/>
        <family val="2"/>
      </rPr>
      <t xml:space="preserve">  ; </t>
    </r>
    <r>
      <rPr>
        <b/>
        <sz val="10"/>
        <rFont val="Arial"/>
        <family val="2"/>
      </rPr>
      <t xml:space="preserve"> POZ  34a, kom</t>
    </r>
  </si>
  <si>
    <t>EV - zasun , eliptički zasun V2-05(s kolom)</t>
  </si>
  <si>
    <r>
      <t xml:space="preserve">Usisno-odzračni ventil </t>
    </r>
    <r>
      <rPr>
        <sz val="10"/>
        <rFont val="Arial"/>
        <family val="2"/>
      </rPr>
      <t xml:space="preserve">prema HRN EN 1074-1:2002 i HRN EN 1074-4:2002                      ARI D-040  ili D-050 ;     </t>
    </r>
    <r>
      <rPr>
        <b/>
        <sz val="10"/>
        <rFont val="Arial"/>
        <family val="2"/>
      </rPr>
      <t xml:space="preserve"> POZ 22, kom</t>
    </r>
  </si>
  <si>
    <r>
      <t>NH - nadzemni hidrant V4-12</t>
    </r>
    <r>
      <rPr>
        <sz val="10"/>
        <rFont val="Arial"/>
        <family val="2"/>
      </rPr>
      <t xml:space="preserve">  ;                </t>
    </r>
    <r>
      <rPr>
        <b/>
        <sz val="10"/>
        <rFont val="Arial"/>
        <family val="2"/>
      </rPr>
      <t xml:space="preserve"> POZ 30, kom   </t>
    </r>
    <r>
      <rPr>
        <sz val="10"/>
        <rFont val="Arial"/>
        <family val="2"/>
      </rPr>
      <t xml:space="preserve">                                           Nadzemni hidrant DN 80/2200
Namjena: Pitka voda
Nazivni pritisak: do NP 10 bara 
Ugradbena mjera dubine ugradnje  Rd=1,00 m  
Dizajn hidranta: kao tip Barok -MIV  (V4-11) u plavoj boji ili jednakovrijedan
Na stupu hidranta trebaju biti ugrađene tri (3) spojnice:   -na gornjem dijelu dvije spojnice tipa C Ø 50 mm, prema DIN-u 14317 B48
-niže se nalazi spojnica tipa B Ø 65 mm, prema DIN-u  14318 
Hidrant treba biti sa prirubničkom spojnicom prema EN 1092-2 (DIN 2501)
Hidrant treba biti lomljive izvedbe u svom gornjem dijelu
Hidrant treba biti opremljen s automatskim ispustom vode iz nadzemnog
tijela hidranta.                                                                                                                                              </t>
    </r>
  </si>
  <si>
    <r>
      <t>Ugradna garnitura za armaturu V9-01</t>
    </r>
    <r>
      <rPr>
        <sz val="10"/>
        <rFont val="Arial"/>
        <family val="2"/>
      </rPr>
      <t xml:space="preserve">; </t>
    </r>
    <r>
      <rPr>
        <b/>
        <sz val="10"/>
        <rFont val="Arial"/>
        <family val="2"/>
      </rPr>
      <t xml:space="preserve"> POZ 3, kom</t>
    </r>
  </si>
  <si>
    <t>T - otcjepni komad s prirubnicom</t>
  </si>
  <si>
    <r>
      <t xml:space="preserve">DN 125/50 mm,L=400/185  , t = 14,5 kg ;                     </t>
    </r>
    <r>
      <rPr>
        <b/>
        <sz val="10"/>
        <rFont val="Arial"/>
        <family val="2"/>
      </rPr>
      <t>POZ 26, kom</t>
    </r>
  </si>
  <si>
    <t>Žablja zaklopka s prirubnicom</t>
  </si>
  <si>
    <r>
      <t xml:space="preserve">DN 80 mm, t = 7,2 kg  ;                            </t>
    </r>
    <r>
      <rPr>
        <b/>
        <sz val="10"/>
        <rFont val="Arial"/>
        <family val="2"/>
      </rPr>
      <t>POZ 18, kom</t>
    </r>
  </si>
  <si>
    <r>
      <t xml:space="preserve">Dobava, doprema i istovar na deponiju gradilišta , tzv."TYTON-SIT" brtvi </t>
    </r>
    <r>
      <rPr>
        <sz val="10"/>
        <rFont val="Arial"/>
        <family val="2"/>
      </rPr>
      <t>(brtve s metalnim umecima) za spajanje fazonskih komada i cijevi. Te će se brtve ugrađivati na neke osjetljive spojeve npr. krajeve cjevovoda, veće horiz. lomove, veće strmine ili ver. lomove.</t>
    </r>
  </si>
  <si>
    <t>Ponuditelj može ponuditi samo jednakovrijedni  proizvod.</t>
  </si>
  <si>
    <t>Tip:____________________________</t>
  </si>
  <si>
    <t>Proizvođač:______________________</t>
  </si>
  <si>
    <t>Zemlja porijekla:__________________</t>
  </si>
  <si>
    <t>Dobava, doprema i istovar na deponiju gradilišta, tipskih lijevanoželjeznih poklopaca od sivog lijeva, teški tip, za vodovodna okna.</t>
  </si>
  <si>
    <t>Standardna oznaka EN 124 (HRN M.J6.221, HRN M.J6.226)</t>
  </si>
  <si>
    <t xml:space="preserve">Poklopac 600 x 600 mm  mm , nosivosti 400 kN              </t>
  </si>
  <si>
    <t>Standardna oznaka HRN EN 13101:2007, HRN EN 14396:2008)</t>
  </si>
  <si>
    <t>Uključen je dodatni zaštitni premaz nakon ugradbe, u skladu s tvorničkim premazom.</t>
  </si>
  <si>
    <t>Cijenom stavke su obuhvaćeni svi potrebni radovi, materijali, pomagala i transporti za kompletnu izvedbu rada.</t>
  </si>
  <si>
    <t xml:space="preserve">Obračun po 1 dobavljenoj penjalici. </t>
  </si>
  <si>
    <r>
      <rPr>
        <b/>
        <sz val="10"/>
        <rFont val="Arial"/>
        <family val="2"/>
      </rPr>
      <t>Dobava, prijevoz, isporuka</t>
    </r>
    <r>
      <rPr>
        <sz val="10"/>
        <rFont val="Arial"/>
        <family val="2"/>
      </rPr>
      <t xml:space="preserve"> i istovar na deponiju gradilišta  tipskih ljevano željeznih penjalica, tip DIN 1211a, težine 3,15 kg. </t>
    </r>
  </si>
  <si>
    <t>težine do 100 kg-lukovi,fazoni, armature, stupaljke, spojni materijal za PE HD, okviri</t>
  </si>
  <si>
    <t>duktil cijevi DN 150 mm preko 100 kg</t>
  </si>
  <si>
    <t>1.5.</t>
  </si>
  <si>
    <t>1.6.</t>
  </si>
  <si>
    <t>PE HD cijevi DN 125, kolut od 100 m</t>
  </si>
  <si>
    <t>PE HD cijevi DN 90, kolut od 50 m</t>
  </si>
  <si>
    <t>duktil cijevi DN 150-80 mm</t>
  </si>
  <si>
    <r>
      <t xml:space="preserve">Dobava i doprema do deponije gradilišta </t>
    </r>
    <r>
      <rPr>
        <b/>
        <sz val="10"/>
        <rFont val="Arial"/>
        <family val="2"/>
      </rPr>
      <t>vodovodnih PEHD cijevi od PE 100</t>
    </r>
    <r>
      <rPr>
        <sz val="10"/>
        <rFont val="Arial"/>
        <family val="2"/>
      </rPr>
      <t>, SRD 11, A-16 za opskrbni cjevovod ( standard ISO 9001-9002; izrađene sukladno standardima DIN 8074-8075, certifikat DVWG(Njemačka) ili OVWG (Austrija) i hrvatski certifikat o zdravstvenoj ispravnosti proizvoda).</t>
    </r>
  </si>
  <si>
    <t>DN 150 mm</t>
  </si>
  <si>
    <t>DN 125 mm</t>
  </si>
  <si>
    <r>
      <t>Montaža cijevi, fazonske opreme i armatura spajanjem na prirubnicu i naglavak</t>
    </r>
    <r>
      <rPr>
        <sz val="10"/>
        <rFont val="Arial"/>
        <family val="2"/>
      </rPr>
      <t>.</t>
    </r>
  </si>
  <si>
    <t xml:space="preserve">Zbog dinamike radova i olakšane komunikacije u stavci je uključeno 20 tlačnih probi po dionicama, te glavna odnosno završna tlačna proba sa svim elementima. </t>
  </si>
  <si>
    <r>
      <t xml:space="preserve">U cijenu su uključeni dobava, doprema i montaža  diferencijalnih </t>
    </r>
    <r>
      <rPr>
        <b/>
        <sz val="10"/>
        <rFont val="Arial"/>
        <family val="2"/>
      </rPr>
      <t>FF</t>
    </r>
    <r>
      <rPr>
        <sz val="10"/>
        <rFont val="Arial"/>
        <family val="2"/>
      </rPr>
      <t xml:space="preserve"> čeličnih komada dužine 500 mm, promjera DN 150 mm i DN 125. Diferencijalni FF komadi su sa blendom u sredini i priključcima 2" i 3/4" (sve puta 2) koji omogućuje razdvajanje izgrađenih dionica i onih u izgradnji. Nakon kompletne izvedbe vodovoda diferencijalni komadi se zamjenjuju</t>
    </r>
    <r>
      <rPr>
        <b/>
        <sz val="10"/>
        <rFont val="Arial"/>
        <family val="2"/>
      </rPr>
      <t xml:space="preserve"> FFG komadima iste dužine čiju dobavu, dopremu i montažu treba predvidjeti također u ovoj stavci. </t>
    </r>
    <r>
      <rPr>
        <sz val="10"/>
        <rFont val="Arial"/>
        <family val="2"/>
      </rPr>
      <t>Ispitivanja provesti u svemu prema opisu iz Programa kontrole i osiguranja kvalitete.</t>
    </r>
  </si>
  <si>
    <t>duktil cijevi DN 150 mm, PN 16 bara</t>
  </si>
  <si>
    <t>PE HD cijevi DN 90 mm, PN 10 bara</t>
  </si>
  <si>
    <t>PE HD cijevi DN 125 mm, PN 10 bara</t>
  </si>
  <si>
    <t>Predviđa se dezinfekcija  dionice u deset dijelova.</t>
  </si>
  <si>
    <r>
      <rPr>
        <b/>
        <sz val="10"/>
        <rFont val="Arial"/>
        <family val="2"/>
      </rPr>
      <t>I.FAZA: Dokumentacija.</t>
    </r>
    <r>
      <rPr>
        <sz val="10"/>
        <rFont val="Arial"/>
        <family val="2"/>
      </rPr>
      <t xml:space="preserve"> </t>
    </r>
  </si>
  <si>
    <r>
      <rPr>
        <b/>
        <sz val="10"/>
        <rFont val="Arial"/>
        <family val="2"/>
      </rPr>
      <t>II.FAZA:  Priprema  za provođenje procesa dezinfekcije</t>
    </r>
    <r>
      <rPr>
        <sz val="10"/>
        <rFont val="Arial"/>
        <family val="2"/>
      </rPr>
      <t xml:space="preserve"> </t>
    </r>
    <r>
      <rPr>
        <b/>
        <sz val="10"/>
        <rFont val="Arial"/>
        <family val="2"/>
      </rPr>
      <t>cjevovoda.</t>
    </r>
  </si>
  <si>
    <t xml:space="preserve">III.FAZA: Ispiranje cjevovoda </t>
  </si>
  <si>
    <r>
      <rPr>
        <b/>
        <sz val="10"/>
        <rFont val="Arial"/>
        <family val="2"/>
      </rPr>
      <t>IV.FAZA: Punjenje cjevovoda i provođenje procesa dezinfekcije</t>
    </r>
    <r>
      <rPr>
        <sz val="10"/>
        <rFont val="Arial"/>
        <family val="2"/>
      </rPr>
      <t>.</t>
    </r>
  </si>
  <si>
    <r>
      <rPr>
        <b/>
        <sz val="10"/>
        <rFont val="Arial"/>
        <family val="2"/>
      </rPr>
      <t>V.FAZA: Provjera učinkovitosti provedenog  procesa dezinfekcije cjevovoda.</t>
    </r>
    <r>
      <rPr>
        <sz val="10"/>
        <rFont val="Arial"/>
        <family val="2"/>
      </rPr>
      <t xml:space="preserve"> </t>
    </r>
  </si>
  <si>
    <r>
      <rPr>
        <b/>
        <sz val="10"/>
        <rFont val="Arial"/>
        <family val="2"/>
      </rPr>
      <t>VI.FAZA: Ispuštanje i neutralizacija hiperklorirane vode iz cjevovoda</t>
    </r>
    <r>
      <rPr>
        <sz val="10"/>
        <rFont val="Arial"/>
        <family val="2"/>
      </rPr>
      <t xml:space="preserve">. </t>
    </r>
  </si>
  <si>
    <r>
      <rPr>
        <b/>
        <sz val="10"/>
        <rFont val="Arial"/>
        <family val="2"/>
      </rPr>
      <t>VII.FAZA: Uzimanje uzorka vode za laboratorijsku analizu</t>
    </r>
    <r>
      <rPr>
        <sz val="10"/>
        <rFont val="Arial"/>
        <family val="2"/>
      </rPr>
      <t>.</t>
    </r>
  </si>
  <si>
    <t>VIII.FAZA: Verifikacija uspješnosti procesa dezinfekcije cjevovoda.</t>
  </si>
  <si>
    <r>
      <rPr>
        <b/>
        <sz val="10"/>
        <rFont val="Arial"/>
        <family val="2"/>
      </rPr>
      <t>PRILOG 1:  Opis tehnološkog procesa dezinfekcije cjevovoda</t>
    </r>
    <r>
      <rPr>
        <sz val="10"/>
        <rFont val="Arial"/>
        <family val="2"/>
      </rPr>
      <t xml:space="preserve">
</t>
    </r>
  </si>
  <si>
    <t xml:space="preserve">PRILOG 2: Izračun potrebnog broja sati za izvođenje pojedinih faza procesa dezinfekcije cjevovoda. </t>
  </si>
  <si>
    <t xml:space="preserve">PRILOG 3: Proračun doziranja 14% natrijevog hipoklorita (NaOCl)  kod hiperkloriranja cjevovoda </t>
  </si>
  <si>
    <r>
      <rPr>
        <b/>
        <sz val="10"/>
        <rFont val="Arial"/>
        <family val="2"/>
      </rPr>
      <t>PRILOG 4:  Opis postupka neutralizacije hiperklorirane vode nakon procesa dezinfekcje cjevovoda.</t>
    </r>
    <r>
      <rPr>
        <sz val="10"/>
        <rFont val="Arial"/>
        <family val="2"/>
      </rPr>
      <t xml:space="preserve"> </t>
    </r>
  </si>
  <si>
    <t>Prespoj izvršiti uz obavezno prisustvo i u kordinaciji sa djelatnicima komunalnog poduzeća</t>
  </si>
  <si>
    <t>Spajanje cijevi provesti sukladno opisu datom od strane proizvođača.</t>
  </si>
  <si>
    <t>Jediničnom cijenom stavke obuhvaćeni su svi potrebni radovi, transporti i pomagala potrebni za izvršenje stavke.</t>
  </si>
  <si>
    <t>Obračun po broju obavljenih spojeva.</t>
  </si>
  <si>
    <r>
      <rPr>
        <b/>
        <sz val="10"/>
        <rFont val="Arial"/>
        <family val="2"/>
      </rPr>
      <t>Spajanje PEHD cijevi, fazona i spojnih elemenata polietilenskim elektro-spojnicama</t>
    </r>
    <r>
      <rPr>
        <sz val="10"/>
        <rFont val="Arial"/>
        <family val="2"/>
      </rPr>
      <t xml:space="preserve"> uz uporabu polivalentnog stroja za elektrozavarivanje. Stavka obuhvaća pozicioniranje i čišćenje cijevi, pričvrščenjem elektrospojnice i zavarivanje.</t>
    </r>
  </si>
  <si>
    <t>DN 110 mm                                kom</t>
  </si>
  <si>
    <t>DN 90 mm, iz sheme čvorova       kom</t>
  </si>
  <si>
    <t>DN 150                                                      m'</t>
  </si>
  <si>
    <t>DN 125                                                      m'</t>
  </si>
  <si>
    <t>DN 90                                                        m'</t>
  </si>
  <si>
    <t>Odvoz asfalta kao i asfaltiranje površine kanala kućnih priključaka obračunato je u radovima uz glavni vodovod zbog asfaltiranja prometnice u cijeloj širini.</t>
  </si>
  <si>
    <t>kanal(1,0x0,5x6,0)x40</t>
  </si>
  <si>
    <t>(1,24x1,14x0,8)x40 x2=</t>
  </si>
  <si>
    <t>0.4x0.5x3x40</t>
  </si>
  <si>
    <t>1x0.20x6x40</t>
  </si>
  <si>
    <t>Zidanje okana za vodomjer i reducir ventil iz pune opeke u produžnom mortu debljine zida 1/2 opeke, dim. 60x50 cm.</t>
  </si>
  <si>
    <t>2</t>
  </si>
  <si>
    <t>Prije narudžbe svog materijala za kućne priključke potrebno izvršiti konzultacije s predstavnicima ovlaštenog komunalnog poduzeća kako bi se odredio konačan broj priključaka  i promjeri spojnih vodova. Definiranje profila spojnog voda i broja priključaka određuje komunalno poduzeće.</t>
  </si>
  <si>
    <r>
      <t xml:space="preserve">* pocinčana cijev </t>
    </r>
    <r>
      <rPr>
        <sz val="10"/>
        <rFont val="Symbol"/>
        <family val="1"/>
      </rPr>
      <t>f</t>
    </r>
    <r>
      <rPr>
        <sz val="10"/>
        <rFont val="Arial"/>
        <family val="2"/>
      </rPr>
      <t xml:space="preserve"> 1", prosječne duljine  6.0 m</t>
    </r>
  </si>
  <si>
    <t>* dekorodal traka (2 koluta/6m cijevi)</t>
  </si>
  <si>
    <r>
      <t xml:space="preserve">Dobava, doprema i istovar na deponiju gradilišta, ljevano-željeznih poklopaca </t>
    </r>
    <r>
      <rPr>
        <sz val="10"/>
        <rFont val="Arial"/>
        <family val="2"/>
      </rPr>
      <t>s okvirom za vodomjerna okna i okna reducir ventila.</t>
    </r>
  </si>
  <si>
    <t>6.12</t>
  </si>
  <si>
    <t>Kuglasti ventil Ø 3/4 -1”</t>
  </si>
  <si>
    <t xml:space="preserve">                                                     kom. </t>
  </si>
  <si>
    <t>NAPOMENA: Radove izvoditi uz obavezno prisustvo i u koordinaciji s djelatnicima nadležnog komunalnog poduzeća. Definiranje profila spojnog voda i broja priključaka u oknu određuje VOP</t>
  </si>
  <si>
    <t>Dobava, doprema i istovar na deponiju gradilišta</t>
  </si>
  <si>
    <t>Ručni iskop za izradu vodomjernih i redukcionih okna, s planiranjem dna okna.</t>
  </si>
  <si>
    <t>Obnova eventualno urušenog suhozida  na dijelu trase gdje vodovod prolazi po uskom zemljanom putu.</t>
  </si>
  <si>
    <t>Jedinična cijena stavke uključuje sav potreban rad, materijal i transport za izvedbu opisanog rada.</t>
  </si>
  <si>
    <t>Dobava, doprema i istovar na deponiju gradilišta vodomjernog mjesta prema uzancama vodovodnog poduzeća.</t>
  </si>
  <si>
    <t xml:space="preserve">Vodomjer Ø 1/2-3/4 " ; </t>
  </si>
  <si>
    <t xml:space="preserve">Redukcija Ø 1/2-3/4 " ; </t>
  </si>
  <si>
    <r>
      <t>Iskop - širenje usjeka - poravnanje zemljišta</t>
    </r>
    <r>
      <rPr>
        <sz val="10"/>
        <rFont val="Arial"/>
        <family val="2"/>
      </rPr>
      <t xml:space="preserve"> u širini od 2,0 m  bez obzira na kategoriju za izradu ravnog pojasa uz cestu, na trasi planiranog cjevovoda. Jedinična cijena stavke uključuje sav potreban rad, materijal i pomoćna sredstva za izvedbu opisanog rada uključujući i upotrebu pikamera i iskope kamena samca.        </t>
    </r>
    <r>
      <rPr>
        <b/>
        <sz val="10"/>
        <rFont val="Arial"/>
        <family val="2"/>
      </rPr>
      <t xml:space="preserve">   </t>
    </r>
  </si>
  <si>
    <t>5.1</t>
  </si>
  <si>
    <t>5.2</t>
  </si>
  <si>
    <t>5.3</t>
  </si>
  <si>
    <t>5.4</t>
  </si>
  <si>
    <t>5.6</t>
  </si>
  <si>
    <t>5.7</t>
  </si>
  <si>
    <t>5.8</t>
  </si>
  <si>
    <t>5.9</t>
  </si>
  <si>
    <t>5.10</t>
  </si>
  <si>
    <t>5.11</t>
  </si>
  <si>
    <t>6.1</t>
  </si>
  <si>
    <t>6.1a</t>
  </si>
  <si>
    <t>6.2</t>
  </si>
  <si>
    <t>6.2a</t>
  </si>
  <si>
    <t>6.3</t>
  </si>
  <si>
    <t>6.3a</t>
  </si>
  <si>
    <t>6.4</t>
  </si>
  <si>
    <t>6.5</t>
  </si>
  <si>
    <t>6.6</t>
  </si>
  <si>
    <t>6.7</t>
  </si>
  <si>
    <t>6.8</t>
  </si>
  <si>
    <t>6.9</t>
  </si>
  <si>
    <t>6.10</t>
  </si>
  <si>
    <t>6.11</t>
  </si>
  <si>
    <t>Za jedan priključka potrebno je izvršiti montažu predhodno nabavljenog materijala za mjerna mjesta:</t>
  </si>
  <si>
    <t>Za jedan priključka potrebno je izvršiti montažu predhodno nabavljenog materijala za redukcijska mjesta:</t>
  </si>
  <si>
    <r>
      <t xml:space="preserve">Dobava i dovoz materijala i zatrpavanje dijela rova iznad cjevovoda zamjenskim materijalom  </t>
    </r>
    <r>
      <rPr>
        <sz val="10"/>
        <rFont val="Arial"/>
        <family val="2"/>
      </rPr>
      <t>(čistim kamenim materijalom bez prisustva zemljanih čestica), u slojevima debljine do 30 cm s polijevanjem vodom i pažljivim ručnim ili strojnim nabijanjem. Maksimalni promjer frakcije 100 mm sa zatrpavanjem prvog sloja ručno, a ostatak strojno. Minimalna zbijenost treba biti Me = 40 MN/m². Jedinična cijena stavke uključuje sav potreban rad, materijal i transport za izvedbu opisanog rada.   Zatrpavanje preostalog dijela rova probranim  materijalom iz iskopa.</t>
    </r>
  </si>
  <si>
    <t>Ostale dionica: Obračun tampona nad kanalom.</t>
  </si>
  <si>
    <t>ulična kapa za zasun                             kom.</t>
  </si>
  <si>
    <t>Ukupno:                                                   m'</t>
  </si>
  <si>
    <t>Obračun po kom spojnice.                 Kom</t>
  </si>
  <si>
    <r>
      <t xml:space="preserve">Izrada projekta izvedenog stanja </t>
    </r>
    <r>
      <rPr>
        <sz val="10"/>
        <rFont val="Arial"/>
        <family val="2"/>
      </rPr>
      <t>kojemu je baza geodetska snimka izvedenog sustava, a sve prema naputku i traženoj formi investitora. Naputak diktira način unosa podataka u dwg crtežu koji omogućava određenu prilagodbu u Program Geomedia.</t>
    </r>
  </si>
  <si>
    <t>Izrada snimke izvedenog stanja za potrebe internog katastra vodova vodovoda i kanalizacije, odnosno unos u GIS (Geomedia-integraf) koji uključuje projekt izvedenog stanja odnosno detaljnu snimku objekata na cjevovodu (sheme okana, zasunskih komora, fotografije i tablice), sve prema Uputama za geodete .Jedinična cijena stavke uključuje sve potrebne terenske i uredske radove, te materijale za izradu kompletnog elaborata katastra.
Predati kao digitalnu geodetsku snimku u digitalnom obliku na CD-mediju u tri (3) primjerka uz dva (2) primjerka uvezanog elaborata.</t>
  </si>
  <si>
    <t xml:space="preserve">         na postojeći duktil DN 100                     kom.</t>
  </si>
  <si>
    <t>Obračun po m3 obnovljenog suhozida.</t>
  </si>
  <si>
    <t>Za jedan priključka, prosječne duljine 6.0 m:</t>
  </si>
  <si>
    <r>
      <t>Ogranak glavni: 2814.15x4,0m                  m</t>
    </r>
    <r>
      <rPr>
        <vertAlign val="superscript"/>
        <sz val="10"/>
        <rFont val="Arial"/>
        <family val="2"/>
      </rPr>
      <t>2</t>
    </r>
  </si>
  <si>
    <r>
      <t xml:space="preserve"> Ogranak Valač: 797.27  x3,0m                 m</t>
    </r>
    <r>
      <rPr>
        <vertAlign val="superscript"/>
        <sz val="10"/>
        <rFont val="Arial"/>
        <family val="2"/>
      </rPr>
      <t>2</t>
    </r>
  </si>
  <si>
    <r>
      <t>Ogranak Plužnica: 1056.94x3,0m             m</t>
    </r>
    <r>
      <rPr>
        <vertAlign val="superscript"/>
        <sz val="10"/>
        <rFont val="Arial"/>
        <family val="2"/>
      </rPr>
      <t>2</t>
    </r>
  </si>
  <si>
    <r>
      <t>Ogranak Tribotinj: 1063.63x3,0m              m</t>
    </r>
    <r>
      <rPr>
        <vertAlign val="superscript"/>
        <sz val="10"/>
        <rFont val="Arial"/>
        <family val="2"/>
      </rPr>
      <t>2</t>
    </r>
  </si>
  <si>
    <r>
      <t>Ogranak Kal: 607.55x3,0m                      m</t>
    </r>
    <r>
      <rPr>
        <vertAlign val="superscript"/>
        <sz val="10"/>
        <rFont val="Arial"/>
        <family val="2"/>
      </rPr>
      <t>2</t>
    </r>
  </si>
  <si>
    <r>
      <t>Ukupno.                                                 m</t>
    </r>
    <r>
      <rPr>
        <vertAlign val="superscript"/>
        <sz val="10"/>
        <rFont val="Arial"/>
        <family val="2"/>
      </rPr>
      <t>2</t>
    </r>
  </si>
  <si>
    <t>5.5</t>
  </si>
  <si>
    <t>DN 150                                             kom</t>
  </si>
  <si>
    <t>DN 150                                                   m'</t>
  </si>
  <si>
    <t>DN 125                                                   m'</t>
  </si>
  <si>
    <t>DN 90                                                     m'</t>
  </si>
  <si>
    <t>DN   80                                                   m'</t>
  </si>
  <si>
    <t>Obračun po kom.</t>
  </si>
  <si>
    <t>4x6 m'</t>
  </si>
  <si>
    <t>2.3</t>
  </si>
  <si>
    <t>Fazonski komadi su specificirani prema katalogu  MIV " Varaždin" , "Halberg", "Saint-Gobain"ili jednakovrijedno, za NP 40 bara.</t>
  </si>
  <si>
    <t>Armature su specificirane prema katalogu  MIV " Varaždin" ili jednakovrijedno, za NP 40 bara, iznutra i izvana zaštićene epoksidnim slojem.</t>
  </si>
  <si>
    <t xml:space="preserve">         </t>
  </si>
  <si>
    <t>DOBAVA I DOPREMA VODOVODNOG MATERIJALA:</t>
  </si>
  <si>
    <t>3.5.</t>
  </si>
  <si>
    <t>TROŠKOVNIK</t>
  </si>
  <si>
    <t xml:space="preserve">VODOVODNI OGRANCI GORNJEG ZAGONA -                                naselja Kal, Tribotinj, Plužnice i Valač
</t>
  </si>
  <si>
    <t>ovalna kapa za podzemni hidrant           kom.</t>
  </si>
  <si>
    <t xml:space="preserve">REKAPITULACIJA </t>
  </si>
  <si>
    <t>Poklopac je minimalnog svjetlog otvora 600x600 mm (četvrtasti) sa kvadratnim dosjedom, nosivosti 400 kN. Poklopac treba biti izrađen sa dvije upuštene ručke za podizanje poklopca i s natpisom VODOVOD ŽRNOVNICA. Minimalna visina okvira 100 mm.</t>
  </si>
  <si>
    <t xml:space="preserve">B.    </t>
  </si>
  <si>
    <t>ZEMLJANI I SLIČNI RADOVI</t>
  </si>
  <si>
    <t xml:space="preserve">C.      </t>
  </si>
  <si>
    <t>BETONSKI I OSTALI  RADOVI</t>
  </si>
  <si>
    <t xml:space="preserve">Poklopac za vodomjer 450 x 350 - komplet se sastoji od poklopca i okvira. 
Poklopac treba biti pravokutnog oblika sa ugradnim mjerama 390 x 490 mm.
Dizajn poklopca treba biti graviran kvadratićima dimenzija 26 x 26 mm pod kutem od 45° prema bazama. 
Na sredini poklopca treba biti ručka za podizanje od okruglog čelika debljine 8 mm. 
 Na poklopcu treba biti ugraviran natpis  VODOVOD ŽRNOVNICA.
S donje strane poklopac treba biti ojačan rebrima (2+2) komada pod kutem od 90°
</t>
  </si>
  <si>
    <t>Proizvod MIV Varaždin ili jednakovrijedno</t>
  </si>
  <si>
    <t>Proizvod MIV Varaždin ili  jednakovrijedno</t>
  </si>
  <si>
    <t>Proizvod A.R.I. ili jednakovrijedno</t>
  </si>
  <si>
    <t xml:space="preserve">Redukcioni ventil Ø 3/4 -1"  ili  jednakovrijedno  ; </t>
  </si>
  <si>
    <t xml:space="preserve">Redukcioni ventil Ø 3/4 -1"  ili  jednakovrijedno ; </t>
  </si>
  <si>
    <r>
      <t xml:space="preserve">Proizvod MIV Varaždin ili jednakovrijedno  ;      </t>
    </r>
    <r>
      <rPr>
        <b/>
        <sz val="10"/>
        <rFont val="Arial"/>
        <family val="2"/>
      </rPr>
      <t xml:space="preserve"> POZ 4, kom</t>
    </r>
  </si>
  <si>
    <t>Okvir i poklopaca moraju biti izrađeni od sivog lijeva, teški tip (kao proizvod ljevaonice Vulkan Zagreb ili  jednakovrijedno).</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</si>
</sst>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0.00_ ;[Red]\-#,##0.00\ "/>
    <numFmt numFmtId="166" formatCode="#,##0_ ;[Red]\-#,##0\ "/>
    <numFmt numFmtId="167" formatCode="#,##0.00\ _K_n"/>
    <numFmt numFmtId="168" formatCode="0.0"/>
    <numFmt numFmtId="169" formatCode="#"/>
    <numFmt numFmtId="170" formatCode="#&quot;.&quot;"/>
    <numFmt numFmtId="171" formatCode="###,##0.00"/>
    <numFmt numFmtId="172" formatCode="#,##0.00&quot; kn&quot;;\-#,##0.00&quot; kn&quot;"/>
    <numFmt numFmtId="173" formatCode="#,##0.00\ &quot;kn&quot;"/>
    <numFmt numFmtId="174" formatCode="_-&quot;kn&quot;\ * #,##0.00_-;\-&quot;kn&quot;\ * #,##0.00_-;_-&quot;kn&quot;\ * &quot;-&quot;??_-;_-@_-"/>
    <numFmt numFmtId="175" formatCode="0.000"/>
    <numFmt numFmtId="176" formatCode="_-* #,##0.00_-;\-* #,##0.00_-;_-* &quot;-&quot;??_-;_-@_-"/>
    <numFmt numFmtId="177" formatCode="&quot;Yes&quot;;&quot;Yes&quot;;&quot;No&quot;"/>
    <numFmt numFmtId="178" formatCode="&quot;True&quot;;&quot;True&quot;;&quot;False&quot;"/>
    <numFmt numFmtId="179" formatCode="&quot;On&quot;;&quot;On&quot;;&quot;Off&quot;"/>
    <numFmt numFmtId="180" formatCode="[$€-2]\ #,##0.00_);[Red]\([$€-2]\ #,##0.00\)"/>
    <numFmt numFmtId="181" formatCode="[$-41A]d\.\ mmmm\ yyyy"/>
  </numFmts>
  <fonts count="69">
    <font>
      <sz val="10"/>
      <name val="Arial"/>
      <family val="0"/>
    </font>
    <font>
      <sz val="11"/>
      <color indexed="8"/>
      <name val="Calibri"/>
      <family val="2"/>
    </font>
    <font>
      <b/>
      <sz val="10"/>
      <name val="Arial"/>
      <family val="2"/>
    </font>
    <font>
      <b/>
      <sz val="14"/>
      <name val="Arial"/>
      <family val="2"/>
    </font>
    <font>
      <vertAlign val="superscript"/>
      <sz val="10"/>
      <name val="Arial"/>
      <family val="2"/>
    </font>
    <font>
      <sz val="9"/>
      <name val="Arial CE"/>
      <family val="2"/>
    </font>
    <font>
      <sz val="10"/>
      <name val="Arial CE"/>
      <family val="0"/>
    </font>
    <font>
      <sz val="10"/>
      <name val="Helv"/>
      <family val="0"/>
    </font>
    <font>
      <b/>
      <i/>
      <sz val="10"/>
      <name val="Arial"/>
      <family val="2"/>
    </font>
    <font>
      <sz val="12"/>
      <name val="Arial CE"/>
      <family val="0"/>
    </font>
    <font>
      <sz val="10"/>
      <name val="Sun DRACO"/>
      <family val="3"/>
    </font>
    <font>
      <sz val="10"/>
      <name val="Symbol"/>
      <family val="1"/>
    </font>
    <font>
      <sz val="12"/>
      <name val="Arial"/>
      <family val="2"/>
    </font>
    <font>
      <u val="single"/>
      <sz val="11"/>
      <color indexed="12"/>
      <name val="Times New Roman"/>
      <family val="2"/>
    </font>
    <font>
      <b/>
      <i/>
      <sz val="14"/>
      <name val="Arial"/>
      <family val="2"/>
    </font>
    <font>
      <b/>
      <u val="single"/>
      <sz val="10"/>
      <name val="Arial"/>
      <family val="2"/>
    </font>
    <font>
      <sz val="14"/>
      <name val="Arial"/>
      <family val="2"/>
    </font>
    <font>
      <sz val="8"/>
      <name val="Arial"/>
      <family val="2"/>
    </font>
    <font>
      <sz val="9"/>
      <name val="Arial"/>
      <family val="2"/>
    </font>
    <font>
      <sz val="10"/>
      <name val="Times New Roman CE"/>
      <family val="1"/>
    </font>
    <font>
      <b/>
      <sz val="14"/>
      <name val="Times New Roman CE"/>
      <family val="1"/>
    </font>
    <font>
      <b/>
      <sz val="12"/>
      <name val="Times New Roman CE"/>
      <family val="1"/>
    </font>
    <font>
      <sz val="12"/>
      <name val="Times New Roman CE"/>
      <family val="1"/>
    </font>
    <font>
      <sz val="10"/>
      <color indexed="8"/>
      <name val="Arial"/>
      <family val="2"/>
    </font>
    <font>
      <b/>
      <sz val="10"/>
      <color indexed="8"/>
      <name val="Arial"/>
      <family val="2"/>
    </font>
    <font>
      <sz val="10"/>
      <color indexed="10"/>
      <name val="Arial"/>
      <family val="2"/>
    </font>
    <font>
      <vertAlign val="superscript"/>
      <sz val="10"/>
      <color indexed="8"/>
      <name val="Arial"/>
      <family val="2"/>
    </font>
    <font>
      <u val="single"/>
      <sz val="10"/>
      <color indexed="8"/>
      <name val="Arial"/>
      <family val="2"/>
    </font>
    <font>
      <u val="single"/>
      <sz val="10"/>
      <name val="Arial"/>
      <family val="2"/>
    </font>
    <font>
      <b/>
      <sz val="12"/>
      <name val="Arial"/>
      <family val="2"/>
    </font>
    <font>
      <i/>
      <sz val="14"/>
      <name val="Arial"/>
      <family val="2"/>
    </font>
    <font>
      <b/>
      <sz val="10"/>
      <color indexed="10"/>
      <name val="Arial"/>
      <family val="2"/>
    </font>
    <font>
      <b/>
      <sz val="9"/>
      <name val="Arial"/>
      <family val="2"/>
    </font>
    <font>
      <b/>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tint="-0.3499799966812134"/>
        <bgColor indexed="64"/>
      </patternFill>
    </fill>
    <fill>
      <patternFill patternType="solid">
        <fgColor theme="0"/>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right/>
      <top style="thick"/>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thick"/>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ck"/>
      <bottom style="medium"/>
    </border>
    <border>
      <left>
        <color indexed="63"/>
      </left>
      <right>
        <color indexed="63"/>
      </right>
      <top style="medium"/>
      <bottom style="thick"/>
    </border>
    <border>
      <left style="medium"/>
      <right style="thin"/>
      <top style="medium"/>
      <bottom style="medium"/>
    </border>
    <border>
      <left>
        <color indexed="63"/>
      </left>
      <right style="thin"/>
      <top style="thin"/>
      <bottom style="thin"/>
    </border>
    <border>
      <left>
        <color indexed="63"/>
      </left>
      <right>
        <color indexed="63"/>
      </right>
      <top>
        <color indexed="63"/>
      </top>
      <bottom style="double"/>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style="thin"/>
      <right>
        <color indexed="63"/>
      </right>
      <top>
        <color indexed="63"/>
      </top>
      <bottom style="thin"/>
    </border>
    <border>
      <left style="thin"/>
      <right>
        <color indexed="63"/>
      </right>
      <top style="thin"/>
      <bottom>
        <color indexed="63"/>
      </bottom>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color indexed="63"/>
      </right>
      <top style="medium"/>
      <bottom style="mediu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176" fontId="0" fillId="0" borderId="0" applyFont="0" applyFill="0" applyBorder="0" applyAlignment="0" applyProtection="0"/>
    <xf numFmtId="0" fontId="53" fillId="21" borderId="0" applyNumberFormat="0" applyBorder="0" applyAlignment="0" applyProtection="0"/>
    <xf numFmtId="0" fontId="13"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4" fillId="28" borderId="2" applyNumberFormat="0" applyAlignment="0" applyProtection="0"/>
    <xf numFmtId="0" fontId="55" fillId="28" borderId="3" applyNumberFormat="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horizontal="left" vertical="top"/>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horizontal="left" vertical="top"/>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0" fillId="0" borderId="0">
      <alignment/>
      <protection/>
    </xf>
    <xf numFmtId="0" fontId="5" fillId="0" borderId="0">
      <alignment horizontal="left" vertical="top"/>
      <protection/>
    </xf>
    <xf numFmtId="0" fontId="0" fillId="0" borderId="0">
      <alignment/>
      <protection/>
    </xf>
    <xf numFmtId="0" fontId="9" fillId="0" borderId="0">
      <alignment/>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5" fillId="0" borderId="0">
      <alignment horizontal="left" vertical="top"/>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62" fillId="0" borderId="7" applyNumberFormat="0" applyFill="0" applyAlignment="0" applyProtection="0"/>
    <xf numFmtId="0" fontId="63" fillId="31" borderId="8" applyNumberFormat="0" applyAlignment="0" applyProtection="0"/>
    <xf numFmtId="0" fontId="7"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40">
    <xf numFmtId="0" fontId="0" fillId="0" borderId="0" xfId="0" applyAlignment="1">
      <alignment/>
    </xf>
    <xf numFmtId="0" fontId="2" fillId="0" borderId="0" xfId="0" applyFont="1" applyAlignment="1">
      <alignment horizontal="justify" vertical="top" wrapText="1"/>
    </xf>
    <xf numFmtId="0" fontId="0" fillId="0" borderId="0" xfId="0" applyFont="1" applyAlignment="1">
      <alignment horizontal="justify"/>
    </xf>
    <xf numFmtId="0" fontId="2" fillId="0" borderId="0" xfId="0" applyFont="1" applyBorder="1" applyAlignment="1">
      <alignment horizontal="justify" vertical="top" wrapText="1"/>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vertical="top"/>
    </xf>
    <xf numFmtId="0" fontId="0" fillId="0" borderId="0" xfId="0" applyFont="1" applyAlignment="1">
      <alignment horizontal="justify" vertical="top"/>
    </xf>
    <xf numFmtId="0" fontId="0" fillId="0" borderId="0" xfId="0" applyFont="1" applyFill="1" applyAlignment="1">
      <alignment horizontal="justify" vertical="top" wrapText="1"/>
    </xf>
    <xf numFmtId="4" fontId="0" fillId="0" borderId="0" xfId="0" applyNumberFormat="1" applyFont="1" applyAlignment="1">
      <alignment/>
    </xf>
    <xf numFmtId="0" fontId="0" fillId="0" borderId="0" xfId="0" applyFont="1" applyAlignment="1">
      <alignment horizontal="justify" vertical="justify"/>
    </xf>
    <xf numFmtId="0" fontId="0" fillId="0" borderId="0" xfId="0" applyFont="1" applyBorder="1" applyAlignment="1">
      <alignment horizontal="justify" vertical="top" wrapText="1"/>
    </xf>
    <xf numFmtId="0" fontId="0" fillId="0" borderId="0" xfId="0" applyFont="1" applyAlignment="1">
      <alignment horizontal="left" vertical="top" wrapText="1"/>
    </xf>
    <xf numFmtId="0" fontId="0" fillId="0" borderId="0" xfId="0" applyFont="1" applyAlignment="1">
      <alignment horizontal="left"/>
    </xf>
    <xf numFmtId="0" fontId="0" fillId="0" borderId="0" xfId="0" applyFont="1" applyBorder="1" applyAlignment="1">
      <alignment/>
    </xf>
    <xf numFmtId="4" fontId="0" fillId="0" borderId="0" xfId="0" applyNumberFormat="1" applyFont="1" applyBorder="1" applyAlignment="1">
      <alignment horizontal="right"/>
    </xf>
    <xf numFmtId="0" fontId="0" fillId="0" borderId="0" xfId="0" applyFont="1" applyBorder="1" applyAlignment="1">
      <alignment horizontal="right"/>
    </xf>
    <xf numFmtId="4" fontId="0" fillId="0" borderId="0" xfId="0" applyNumberFormat="1" applyFont="1" applyAlignment="1">
      <alignment/>
    </xf>
    <xf numFmtId="0" fontId="0" fillId="0" borderId="0" xfId="0" applyFont="1" applyAlignment="1">
      <alignment horizontal="center"/>
    </xf>
    <xf numFmtId="0" fontId="0" fillId="0" borderId="0" xfId="0" applyFont="1" applyFill="1" applyBorder="1" applyAlignment="1">
      <alignment horizontal="justify" vertical="top" wrapText="1"/>
    </xf>
    <xf numFmtId="49"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Border="1" applyAlignment="1">
      <alignment horizontal="right" vertical="center" wrapText="1"/>
    </xf>
    <xf numFmtId="4" fontId="0" fillId="0" borderId="0" xfId="0" applyNumberFormat="1" applyFont="1" applyBorder="1" applyAlignment="1">
      <alignment horizontal="center" vertical="center"/>
    </xf>
    <xf numFmtId="0" fontId="0" fillId="0" borderId="0" xfId="0" applyFont="1" applyBorder="1" applyAlignment="1">
      <alignment horizontal="center" vertical="center"/>
    </xf>
    <xf numFmtId="49" fontId="2" fillId="0" borderId="0" xfId="0" applyNumberFormat="1" applyFont="1" applyAlignment="1">
      <alignment horizontal="center" vertical="top"/>
    </xf>
    <xf numFmtId="0" fontId="0" fillId="0" borderId="0" xfId="0" applyFont="1" applyAlignment="1">
      <alignment horizontal="center" vertical="top"/>
    </xf>
    <xf numFmtId="0" fontId="2" fillId="0" borderId="0" xfId="0" applyFont="1" applyBorder="1" applyAlignment="1">
      <alignment horizontal="left" vertical="top" wrapText="1"/>
    </xf>
    <xf numFmtId="4" fontId="0" fillId="0" borderId="0" xfId="0" applyNumberFormat="1" applyFont="1" applyBorder="1" applyAlignment="1">
      <alignment horizontal="center"/>
    </xf>
    <xf numFmtId="0" fontId="0" fillId="0" borderId="0" xfId="0" applyFont="1" applyBorder="1" applyAlignment="1">
      <alignment horizontal="center"/>
    </xf>
    <xf numFmtId="4" fontId="0" fillId="0" borderId="0" xfId="0" applyNumberFormat="1" applyFont="1" applyBorder="1" applyAlignment="1">
      <alignment/>
    </xf>
    <xf numFmtId="0" fontId="2" fillId="0" borderId="0" xfId="0" applyFont="1" applyAlignment="1">
      <alignment horizontal="center" vertical="top"/>
    </xf>
    <xf numFmtId="49" fontId="0" fillId="0" borderId="0" xfId="0" applyNumberFormat="1" applyFont="1" applyAlignment="1">
      <alignment horizontal="center" vertical="top"/>
    </xf>
    <xf numFmtId="49" fontId="0" fillId="0" borderId="0" xfId="0" applyNumberFormat="1" applyFont="1" applyBorder="1" applyAlignment="1">
      <alignment horizontal="center" vertical="top"/>
    </xf>
    <xf numFmtId="0" fontId="2" fillId="0" borderId="0" xfId="0" applyFont="1" applyAlignment="1" quotePrefix="1">
      <alignment horizontal="center" vertical="top"/>
    </xf>
    <xf numFmtId="0" fontId="0" fillId="0" borderId="0" xfId="0" applyFont="1" applyFill="1" applyAlignment="1">
      <alignment/>
    </xf>
    <xf numFmtId="49" fontId="0" fillId="0" borderId="0" xfId="0" applyNumberFormat="1" applyFont="1" applyFill="1" applyAlignment="1">
      <alignment horizontal="center" vertical="top"/>
    </xf>
    <xf numFmtId="0" fontId="0" fillId="0" borderId="0" xfId="0" applyFont="1" applyAlignment="1">
      <alignment horizontal="center" vertical="center"/>
    </xf>
    <xf numFmtId="3" fontId="0" fillId="0" borderId="0" xfId="0" applyNumberFormat="1" applyFont="1" applyBorder="1" applyAlignment="1">
      <alignment horizontal="center"/>
    </xf>
    <xf numFmtId="0" fontId="2" fillId="0" borderId="0" xfId="0" applyFont="1" applyBorder="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horizontal="left" vertical="top" wrapText="1"/>
    </xf>
    <xf numFmtId="0" fontId="0" fillId="0" borderId="0" xfId="0" applyFont="1" applyAlignment="1">
      <alignment/>
    </xf>
    <xf numFmtId="49" fontId="0" fillId="0" borderId="0" xfId="0" applyNumberFormat="1" applyFont="1" applyAlignment="1" quotePrefix="1">
      <alignment horizontal="center" vertical="top"/>
    </xf>
    <xf numFmtId="2" fontId="0" fillId="0" borderId="0" xfId="0" applyNumberFormat="1" applyFont="1" applyBorder="1" applyAlignment="1">
      <alignment horizontal="center"/>
    </xf>
    <xf numFmtId="4" fontId="0" fillId="0" borderId="0" xfId="0" applyNumberFormat="1" applyFont="1" applyFill="1" applyBorder="1" applyAlignment="1">
      <alignment horizontal="center" vertical="center"/>
    </xf>
    <xf numFmtId="0" fontId="0" fillId="0" borderId="0" xfId="77" applyFont="1" applyBorder="1" applyAlignment="1">
      <alignment horizontal="center"/>
      <protection/>
    </xf>
    <xf numFmtId="0" fontId="0" fillId="0" borderId="0" xfId="77" applyFont="1" applyBorder="1" applyAlignment="1">
      <alignment/>
      <protection/>
    </xf>
    <xf numFmtId="4" fontId="0" fillId="0" borderId="0" xfId="0" applyNumberFormat="1" applyFont="1" applyAlignment="1">
      <alignment horizontal="center" vertical="top"/>
    </xf>
    <xf numFmtId="4" fontId="0" fillId="0" borderId="0" xfId="0" applyNumberFormat="1" applyFont="1" applyAlignment="1">
      <alignment horizontal="center" vertical="center"/>
    </xf>
    <xf numFmtId="0" fontId="0" fillId="0" borderId="0" xfId="0" applyFont="1" applyBorder="1" applyAlignment="1">
      <alignment/>
    </xf>
    <xf numFmtId="0" fontId="0" fillId="0" borderId="0" xfId="0" applyFont="1" applyBorder="1" applyAlignment="1">
      <alignment horizontal="justify" vertical="top"/>
    </xf>
    <xf numFmtId="0" fontId="0" fillId="0" borderId="0" xfId="0" applyFont="1" applyAlignment="1" quotePrefix="1">
      <alignment horizontal="center" vertical="top"/>
    </xf>
    <xf numFmtId="4" fontId="0" fillId="0" borderId="0" xfId="0" applyNumberFormat="1" applyFont="1" applyBorder="1" applyAlignment="1">
      <alignment/>
    </xf>
    <xf numFmtId="0" fontId="0" fillId="0" borderId="0" xfId="0" applyFont="1" applyFill="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vertical="top" wrapText="1"/>
    </xf>
    <xf numFmtId="0" fontId="0" fillId="0" borderId="0" xfId="0" applyFont="1" applyBorder="1" applyAlignment="1">
      <alignment vertical="top" wrapText="1"/>
    </xf>
    <xf numFmtId="4" fontId="0" fillId="0" borderId="0" xfId="0" applyNumberFormat="1" applyFont="1" applyFill="1" applyAlignment="1">
      <alignment horizontal="center" vertical="center"/>
    </xf>
    <xf numFmtId="0" fontId="0" fillId="0" borderId="0" xfId="0" applyFont="1" applyFill="1" applyBorder="1" applyAlignment="1">
      <alignment horizontal="center"/>
    </xf>
    <xf numFmtId="49" fontId="0" fillId="0" borderId="0" xfId="0" applyNumberFormat="1" applyFont="1" applyFill="1" applyAlignment="1" quotePrefix="1">
      <alignment horizontal="center" vertical="top"/>
    </xf>
    <xf numFmtId="0" fontId="2" fillId="0" borderId="0" xfId="0" applyFont="1" applyBorder="1" applyAlignment="1">
      <alignment horizontal="left"/>
    </xf>
    <xf numFmtId="3" fontId="0" fillId="0" borderId="0" xfId="0" applyNumberFormat="1" applyFont="1" applyBorder="1" applyAlignment="1">
      <alignment horizontal="right"/>
    </xf>
    <xf numFmtId="0" fontId="2" fillId="0" borderId="0" xfId="0" applyFont="1" applyBorder="1" applyAlignment="1">
      <alignment horizontal="right"/>
    </xf>
    <xf numFmtId="0" fontId="14" fillId="0" borderId="0" xfId="0" applyFont="1" applyBorder="1" applyAlignment="1">
      <alignment horizontal="center" vertical="center" wrapText="1"/>
    </xf>
    <xf numFmtId="0" fontId="0" fillId="0" borderId="0" xfId="0" applyFont="1" applyBorder="1" applyAlignment="1">
      <alignment horizontal="left" vertical="center"/>
    </xf>
    <xf numFmtId="0" fontId="12" fillId="0" borderId="0" xfId="0" applyFont="1" applyBorder="1" applyAlignment="1">
      <alignment horizontal="left" vertical="top" wrapText="1"/>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left" vertical="top" wrapText="1"/>
    </xf>
    <xf numFmtId="4" fontId="0" fillId="0" borderId="10" xfId="0" applyNumberFormat="1" applyFont="1" applyBorder="1" applyAlignment="1">
      <alignment horizontal="center" vertical="center"/>
    </xf>
    <xf numFmtId="4" fontId="0" fillId="0" borderId="0" xfId="0" applyNumberFormat="1" applyFont="1" applyAlignment="1">
      <alignment horizontal="justify"/>
    </xf>
    <xf numFmtId="49" fontId="3" fillId="0" borderId="0" xfId="0" applyNumberFormat="1" applyFont="1" applyBorder="1" applyAlignment="1">
      <alignment horizontal="center" vertical="top"/>
    </xf>
    <xf numFmtId="0" fontId="0" fillId="0" borderId="0" xfId="0" applyFont="1" applyAlignment="1">
      <alignment horizontal="justify" vertical="justify" wrapText="1"/>
    </xf>
    <xf numFmtId="0" fontId="0" fillId="0" borderId="0" xfId="0" applyFont="1" applyBorder="1" applyAlignment="1">
      <alignment horizontal="right" vertical="top"/>
    </xf>
    <xf numFmtId="2" fontId="2" fillId="0" borderId="0" xfId="0" applyNumberFormat="1" applyFont="1" applyAlignment="1">
      <alignment horizontal="justify" wrapText="1"/>
    </xf>
    <xf numFmtId="4" fontId="0" fillId="0" borderId="0" xfId="0" applyNumberFormat="1" applyFont="1" applyAlignment="1">
      <alignment horizontal="center"/>
    </xf>
    <xf numFmtId="2" fontId="0" fillId="0" borderId="0" xfId="0" applyNumberFormat="1" applyFont="1" applyAlignment="1">
      <alignment horizontal="justify" vertical="top" wrapText="1"/>
    </xf>
    <xf numFmtId="4" fontId="0" fillId="0" borderId="0" xfId="0" applyNumberFormat="1" applyFont="1" applyAlignment="1">
      <alignment horizontal="justify" vertical="top"/>
    </xf>
    <xf numFmtId="2" fontId="0" fillId="0" borderId="0" xfId="0" applyNumberFormat="1" applyFont="1" applyAlignment="1">
      <alignment horizontal="justify" wrapText="1"/>
    </xf>
    <xf numFmtId="4" fontId="0" fillId="0" borderId="0" xfId="0" applyNumberFormat="1" applyFont="1" applyAlignment="1">
      <alignment horizontal="right" vertical="top"/>
    </xf>
    <xf numFmtId="0" fontId="0" fillId="0" borderId="0" xfId="0" applyFont="1" applyAlignment="1">
      <alignment horizontal="right" vertical="top"/>
    </xf>
    <xf numFmtId="0" fontId="0" fillId="0" borderId="10" xfId="0" applyFont="1" applyBorder="1" applyAlignment="1">
      <alignment horizontal="center"/>
    </xf>
    <xf numFmtId="0" fontId="2" fillId="0" borderId="0" xfId="0" applyFont="1" applyAlignment="1">
      <alignment horizontal="left" vertical="top" wrapText="1"/>
    </xf>
    <xf numFmtId="0" fontId="12" fillId="0" borderId="11" xfId="0" applyFont="1" applyBorder="1" applyAlignment="1">
      <alignment horizontal="left" vertical="top" wrapText="1"/>
    </xf>
    <xf numFmtId="49" fontId="0" fillId="0" borderId="0" xfId="0" applyNumberFormat="1" applyFont="1" applyAlignment="1">
      <alignment horizontal="center"/>
    </xf>
    <xf numFmtId="4" fontId="2" fillId="0" borderId="0" xfId="0" applyNumberFormat="1" applyFont="1" applyAlignment="1">
      <alignment horizontal="center" vertical="center"/>
    </xf>
    <xf numFmtId="4" fontId="2" fillId="0" borderId="0" xfId="0" applyNumberFormat="1" applyFont="1" applyAlignment="1">
      <alignment/>
    </xf>
    <xf numFmtId="0" fontId="2" fillId="0" borderId="0" xfId="0" applyFont="1" applyAlignment="1">
      <alignment/>
    </xf>
    <xf numFmtId="4" fontId="0" fillId="0" borderId="0" xfId="0" applyNumberFormat="1" applyFont="1" applyFill="1" applyAlignment="1">
      <alignment/>
    </xf>
    <xf numFmtId="4"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49" fontId="0" fillId="0" borderId="0" xfId="0" applyNumberFormat="1" applyFont="1" applyFill="1" applyAlignment="1">
      <alignment horizontal="center" vertical="center"/>
    </xf>
    <xf numFmtId="0" fontId="0" fillId="0" borderId="0" xfId="0" applyFont="1" applyFill="1" applyAlignment="1">
      <alignment horizontal="justify" vertical="center"/>
    </xf>
    <xf numFmtId="0" fontId="0" fillId="0" borderId="0" xfId="0" applyFont="1" applyFill="1" applyBorder="1" applyAlignment="1">
      <alignment horizontal="right"/>
    </xf>
    <xf numFmtId="3"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right" vertical="center"/>
    </xf>
    <xf numFmtId="3" fontId="0" fillId="0" borderId="0" xfId="0" applyNumberFormat="1" applyFont="1" applyFill="1" applyAlignment="1">
      <alignment horizontal="center" vertical="center"/>
    </xf>
    <xf numFmtId="0" fontId="0" fillId="0" borderId="0" xfId="0" applyFont="1" applyFill="1" applyBorder="1" applyAlignment="1">
      <alignment horizontal="right" vertical="center"/>
    </xf>
    <xf numFmtId="0" fontId="2" fillId="0" borderId="0" xfId="0" applyFont="1" applyAlignment="1" quotePrefix="1">
      <alignment horizontal="center" vertical="top"/>
    </xf>
    <xf numFmtId="4" fontId="0" fillId="0" borderId="0" xfId="0" applyNumberFormat="1" applyFont="1" applyBorder="1" applyAlignment="1">
      <alignment horizontal="right" vertical="top"/>
    </xf>
    <xf numFmtId="0" fontId="0" fillId="0" borderId="12" xfId="0" applyFont="1" applyBorder="1" applyAlignment="1">
      <alignment/>
    </xf>
    <xf numFmtId="0" fontId="0" fillId="0" borderId="12" xfId="0" applyFont="1" applyBorder="1" applyAlignment="1">
      <alignment horizontal="center"/>
    </xf>
    <xf numFmtId="0" fontId="0" fillId="0" borderId="0" xfId="0" applyFont="1" applyFill="1" applyAlignment="1">
      <alignment horizontal="center"/>
    </xf>
    <xf numFmtId="0" fontId="2" fillId="0" borderId="0" xfId="0" applyFont="1" applyFill="1" applyAlignment="1">
      <alignment horizontal="justify" vertical="top" wrapText="1"/>
    </xf>
    <xf numFmtId="0" fontId="12" fillId="0" borderId="0" xfId="0" applyFont="1" applyBorder="1" applyAlignment="1">
      <alignment/>
    </xf>
    <xf numFmtId="0" fontId="2" fillId="0" borderId="0" xfId="0" applyFont="1" applyFill="1" applyBorder="1" applyAlignment="1">
      <alignment horizontal="justify" vertical="top" wrapText="1"/>
    </xf>
    <xf numFmtId="4" fontId="0" fillId="0" borderId="0" xfId="0" applyNumberFormat="1" applyFont="1" applyFill="1" applyBorder="1" applyAlignment="1">
      <alignment horizontal="center"/>
    </xf>
    <xf numFmtId="49" fontId="2" fillId="0" borderId="0" xfId="0" applyNumberFormat="1" applyFont="1" applyAlignment="1" quotePrefix="1">
      <alignment horizontal="center" vertical="top"/>
    </xf>
    <xf numFmtId="49" fontId="19" fillId="0" borderId="0" xfId="0" applyNumberFormat="1" applyFont="1" applyBorder="1" applyAlignment="1">
      <alignment horizontal="center" vertical="top"/>
    </xf>
    <xf numFmtId="4" fontId="19" fillId="0" borderId="0" xfId="0" applyNumberFormat="1" applyFont="1" applyBorder="1" applyAlignment="1">
      <alignment/>
    </xf>
    <xf numFmtId="0" fontId="19" fillId="0" borderId="0" xfId="0" applyFont="1" applyBorder="1" applyAlignment="1">
      <alignment horizontal="center"/>
    </xf>
    <xf numFmtId="0" fontId="19" fillId="0" borderId="0" xfId="0" applyFont="1" applyBorder="1" applyAlignment="1">
      <alignment horizontal="left" vertical="top"/>
    </xf>
    <xf numFmtId="4" fontId="19" fillId="0" borderId="0" xfId="0" applyNumberFormat="1" applyFont="1" applyAlignment="1">
      <alignment/>
    </xf>
    <xf numFmtId="0" fontId="21" fillId="0" borderId="0" xfId="0" applyFont="1" applyBorder="1" applyAlignment="1">
      <alignment horizontal="left" vertical="center"/>
    </xf>
    <xf numFmtId="0" fontId="0" fillId="0" borderId="0" xfId="0" applyBorder="1" applyAlignment="1">
      <alignment horizontal="left" vertical="center"/>
    </xf>
    <xf numFmtId="0" fontId="22" fillId="0" borderId="0" xfId="0" applyFont="1" applyAlignment="1">
      <alignment horizontal="center"/>
    </xf>
    <xf numFmtId="4" fontId="22" fillId="0" borderId="0" xfId="0" applyNumberFormat="1" applyFont="1" applyAlignment="1">
      <alignment horizontal="centerContinuous"/>
    </xf>
    <xf numFmtId="0" fontId="19" fillId="0" borderId="0" xfId="0" applyFont="1" applyAlignment="1">
      <alignment horizontal="center" vertical="top"/>
    </xf>
    <xf numFmtId="0" fontId="19" fillId="0" borderId="0" xfId="0" applyFont="1" applyBorder="1" applyAlignment="1">
      <alignment horizontal="right"/>
    </xf>
    <xf numFmtId="4" fontId="19" fillId="0" borderId="0" xfId="0" applyNumberFormat="1" applyFont="1" applyBorder="1" applyAlignment="1">
      <alignment horizontal="center"/>
    </xf>
    <xf numFmtId="49" fontId="20" fillId="0" borderId="0" xfId="0" applyNumberFormat="1" applyFont="1" applyBorder="1" applyAlignment="1">
      <alignment horizontal="left" vertical="center"/>
    </xf>
    <xf numFmtId="0" fontId="0" fillId="0" borderId="0" xfId="0" applyAlignment="1">
      <alignment horizontal="center" vertical="center" shrinkToFit="1"/>
    </xf>
    <xf numFmtId="49" fontId="18" fillId="0" borderId="0" xfId="0" applyNumberFormat="1" applyFont="1" applyFill="1" applyBorder="1" applyAlignment="1" quotePrefix="1">
      <alignment horizontal="right" vertical="center"/>
    </xf>
    <xf numFmtId="49" fontId="0" fillId="0" borderId="0" xfId="0" applyNumberFormat="1" applyFont="1" applyFill="1" applyBorder="1" applyAlignment="1" quotePrefix="1">
      <alignment horizontal="center" vertical="top"/>
    </xf>
    <xf numFmtId="0" fontId="0" fillId="0" borderId="0" xfId="0" applyFont="1" applyFill="1" applyAlignment="1">
      <alignment horizontal="left" vertical="top" wrapText="1"/>
    </xf>
    <xf numFmtId="4" fontId="0" fillId="0" borderId="10" xfId="0" applyNumberFormat="1" applyFont="1" applyBorder="1" applyAlignment="1">
      <alignment horizontal="center"/>
    </xf>
    <xf numFmtId="0" fontId="0" fillId="0" borderId="0" xfId="0" applyFont="1" applyFill="1" applyAlignment="1">
      <alignment horizontal="justify" vertical="top"/>
    </xf>
    <xf numFmtId="0" fontId="15" fillId="0" borderId="0" xfId="0" applyFont="1" applyFill="1" applyBorder="1" applyAlignment="1">
      <alignment horizontal="justify" vertical="top" wrapText="1"/>
    </xf>
    <xf numFmtId="0" fontId="0" fillId="0" borderId="13" xfId="0" applyFont="1" applyBorder="1" applyAlignment="1">
      <alignment horizontal="justify" vertical="top"/>
    </xf>
    <xf numFmtId="0" fontId="23" fillId="0" borderId="0" xfId="0" applyFont="1" applyAlignment="1" quotePrefix="1">
      <alignment horizontal="center" vertical="top"/>
    </xf>
    <xf numFmtId="0" fontId="24" fillId="0" borderId="0" xfId="0" applyFont="1" applyAlignment="1">
      <alignment horizontal="justify" vertical="top" wrapText="1"/>
    </xf>
    <xf numFmtId="0" fontId="23" fillId="0" borderId="0" xfId="0" applyFont="1" applyAlignment="1">
      <alignment horizontal="right"/>
    </xf>
    <xf numFmtId="4" fontId="23" fillId="0" borderId="0" xfId="0" applyNumberFormat="1" applyFont="1" applyAlignment="1">
      <alignment/>
    </xf>
    <xf numFmtId="0" fontId="23" fillId="0" borderId="0" xfId="0" applyFont="1" applyAlignment="1">
      <alignment horizontal="center"/>
    </xf>
    <xf numFmtId="0" fontId="23" fillId="0" borderId="0" xfId="0" applyFont="1" applyAlignment="1">
      <alignment horizontal="justify" vertical="top" wrapText="1"/>
    </xf>
    <xf numFmtId="0" fontId="23" fillId="0" borderId="0" xfId="0" applyFont="1" applyAlignment="1">
      <alignment horizontal="center" vertical="top"/>
    </xf>
    <xf numFmtId="0" fontId="23" fillId="0" borderId="0" xfId="0" applyFont="1" applyBorder="1" applyAlignment="1">
      <alignment horizontal="right"/>
    </xf>
    <xf numFmtId="4" fontId="23" fillId="0" borderId="0" xfId="0" applyNumberFormat="1" applyFont="1" applyBorder="1" applyAlignment="1">
      <alignment horizontal="center"/>
    </xf>
    <xf numFmtId="0" fontId="23" fillId="0" borderId="0" xfId="0" applyFont="1" applyBorder="1" applyAlignment="1">
      <alignment horizontal="center"/>
    </xf>
    <xf numFmtId="4" fontId="23" fillId="0" borderId="0" xfId="0" applyNumberFormat="1" applyFont="1" applyBorder="1" applyAlignment="1">
      <alignment/>
    </xf>
    <xf numFmtId="0" fontId="25" fillId="0" borderId="0" xfId="0" applyFont="1" applyAlignment="1">
      <alignment horizontal="center" vertical="top"/>
    </xf>
    <xf numFmtId="0" fontId="25" fillId="0" borderId="0" xfId="0" applyFont="1" applyBorder="1" applyAlignment="1">
      <alignment horizontal="right"/>
    </xf>
    <xf numFmtId="4" fontId="25" fillId="0" borderId="0" xfId="0" applyNumberFormat="1" applyFont="1" applyBorder="1" applyAlignment="1">
      <alignment horizontal="right"/>
    </xf>
    <xf numFmtId="0" fontId="25" fillId="0" borderId="0" xfId="0" applyFont="1" applyBorder="1" applyAlignment="1">
      <alignment horizontal="center"/>
    </xf>
    <xf numFmtId="49" fontId="3" fillId="0" borderId="0" xfId="0" applyNumberFormat="1" applyFont="1" applyBorder="1" applyAlignment="1">
      <alignment horizontal="left" vertical="center"/>
    </xf>
    <xf numFmtId="49" fontId="0" fillId="0" borderId="0" xfId="0" applyNumberFormat="1" applyFont="1" applyAlignment="1">
      <alignment horizontal="right" vertical="top"/>
    </xf>
    <xf numFmtId="0" fontId="24" fillId="0" borderId="0" xfId="0" applyFont="1" applyBorder="1" applyAlignment="1">
      <alignment horizontal="justify" vertical="top" wrapText="1"/>
    </xf>
    <xf numFmtId="0" fontId="23" fillId="0" borderId="0" xfId="0" applyFont="1" applyBorder="1" applyAlignment="1">
      <alignment horizontal="justify" vertical="top" wrapText="1"/>
    </xf>
    <xf numFmtId="0" fontId="23" fillId="0" borderId="0" xfId="0" applyFont="1" applyAlignment="1">
      <alignment horizontal="left" vertical="top" wrapText="1"/>
    </xf>
    <xf numFmtId="49" fontId="23" fillId="0" borderId="0" xfId="0" applyNumberFormat="1" applyFont="1" applyAlignment="1">
      <alignment horizontal="right" vertical="top"/>
    </xf>
    <xf numFmtId="49" fontId="23" fillId="0" borderId="0" xfId="0" applyNumberFormat="1" applyFont="1" applyAlignment="1">
      <alignment horizontal="center" vertical="top"/>
    </xf>
    <xf numFmtId="169" fontId="0" fillId="0" borderId="0" xfId="0" applyNumberFormat="1" applyFont="1" applyBorder="1" applyAlignment="1">
      <alignment horizontal="center"/>
    </xf>
    <xf numFmtId="3" fontId="0" fillId="0" borderId="0" xfId="0" applyNumberFormat="1" applyFont="1" applyBorder="1" applyAlignment="1">
      <alignment horizontal="center" vertical="top"/>
    </xf>
    <xf numFmtId="0" fontId="8" fillId="0" borderId="0" xfId="0" applyFont="1" applyBorder="1" applyAlignment="1">
      <alignment vertical="top" wrapText="1"/>
    </xf>
    <xf numFmtId="3" fontId="0" fillId="0" borderId="0" xfId="0" applyNumberFormat="1" applyFont="1" applyAlignment="1">
      <alignment horizontal="center"/>
    </xf>
    <xf numFmtId="4" fontId="2" fillId="0" borderId="0" xfId="0" applyNumberFormat="1" applyFont="1" applyBorder="1" applyAlignment="1">
      <alignment horizontal="justify" vertical="top" wrapText="1"/>
    </xf>
    <xf numFmtId="49" fontId="17" fillId="0" borderId="0" xfId="0" applyNumberFormat="1" applyFont="1" applyAlignment="1">
      <alignment horizontal="center" vertical="top"/>
    </xf>
    <xf numFmtId="0" fontId="17" fillId="0" borderId="0" xfId="0" applyFont="1" applyAlignment="1">
      <alignment horizontal="center" vertical="top"/>
    </xf>
    <xf numFmtId="4" fontId="17" fillId="0" borderId="0" xfId="0" applyNumberFormat="1" applyFont="1" applyAlignment="1">
      <alignment horizontal="center" vertical="top"/>
    </xf>
    <xf numFmtId="0" fontId="0" fillId="0" borderId="0" xfId="0" applyFont="1" applyAlignment="1" quotePrefix="1">
      <alignment horizontal="center" vertical="top" wrapText="1"/>
    </xf>
    <xf numFmtId="4" fontId="2" fillId="0" borderId="13" xfId="0" applyNumberFormat="1" applyFont="1" applyBorder="1" applyAlignment="1">
      <alignment horizontal="center" wrapText="1"/>
    </xf>
    <xf numFmtId="4" fontId="0" fillId="0" borderId="13" xfId="0" applyNumberFormat="1" applyFont="1" applyBorder="1" applyAlignment="1">
      <alignment wrapText="1"/>
    </xf>
    <xf numFmtId="4" fontId="2" fillId="0" borderId="0" xfId="0" applyNumberFormat="1" applyFont="1" applyAlignment="1">
      <alignment horizontal="center" wrapText="1"/>
    </xf>
    <xf numFmtId="4" fontId="0" fillId="0" borderId="0" xfId="0" applyNumberFormat="1" applyFont="1" applyAlignment="1">
      <alignment wrapText="1"/>
    </xf>
    <xf numFmtId="0" fontId="0" fillId="0" borderId="0" xfId="0" applyFont="1" applyAlignment="1">
      <alignment horizontal="center" vertical="top" wrapText="1"/>
    </xf>
    <xf numFmtId="0" fontId="0" fillId="0" borderId="0" xfId="0" applyFont="1" applyAlignment="1">
      <alignment horizontal="center" vertical="center" wrapText="1"/>
    </xf>
    <xf numFmtId="0" fontId="2" fillId="0" borderId="0" xfId="0" applyFont="1" applyAlignment="1">
      <alignment horizontal="left"/>
    </xf>
    <xf numFmtId="4" fontId="23" fillId="0" borderId="0" xfId="0" applyNumberFormat="1" applyFont="1" applyBorder="1" applyAlignment="1">
      <alignment horizontal="right"/>
    </xf>
    <xf numFmtId="0" fontId="27" fillId="0" borderId="0" xfId="0" applyFont="1" applyAlignment="1">
      <alignment horizontal="justify" vertical="top" wrapText="1"/>
    </xf>
    <xf numFmtId="0" fontId="23" fillId="0" borderId="0" xfId="0" applyFont="1" applyAlignment="1">
      <alignment/>
    </xf>
    <xf numFmtId="0" fontId="23" fillId="0" borderId="0" xfId="0" applyFont="1" applyBorder="1" applyAlignment="1">
      <alignment horizontal="center" vertical="top"/>
    </xf>
    <xf numFmtId="0" fontId="23" fillId="0" borderId="0" xfId="0" applyFont="1" applyAlignment="1">
      <alignment horizontal="justify" wrapText="1"/>
    </xf>
    <xf numFmtId="0" fontId="0" fillId="0" borderId="14" xfId="0" applyFont="1" applyBorder="1" applyAlignment="1">
      <alignment horizontal="center"/>
    </xf>
    <xf numFmtId="0" fontId="0" fillId="0" borderId="12" xfId="0" applyFont="1" applyBorder="1" applyAlignment="1">
      <alignment horizontal="left" vertical="top" wrapText="1"/>
    </xf>
    <xf numFmtId="4" fontId="0" fillId="0" borderId="12" xfId="0" applyNumberFormat="1" applyFont="1" applyBorder="1" applyAlignment="1">
      <alignment/>
    </xf>
    <xf numFmtId="0" fontId="2" fillId="0" borderId="15" xfId="0" applyFont="1" applyBorder="1" applyAlignment="1">
      <alignment horizontal="left" vertical="top" wrapText="1"/>
    </xf>
    <xf numFmtId="4" fontId="0" fillId="0" borderId="15" xfId="0" applyNumberFormat="1"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left" vertical="top"/>
    </xf>
    <xf numFmtId="0" fontId="28" fillId="0" borderId="0" xfId="0" applyFont="1" applyAlignment="1">
      <alignment horizontal="justify" vertical="top" wrapText="1"/>
    </xf>
    <xf numFmtId="49" fontId="3" fillId="0" borderId="16" xfId="0" applyNumberFormat="1" applyFont="1" applyBorder="1" applyAlignment="1">
      <alignment horizontal="center" vertical="top"/>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49" fontId="12" fillId="0" borderId="18" xfId="0" applyNumberFormat="1" applyFont="1" applyBorder="1" applyAlignment="1">
      <alignment horizontal="center" vertical="top"/>
    </xf>
    <xf numFmtId="4" fontId="0" fillId="0" borderId="19" xfId="0" applyNumberFormat="1" applyFont="1" applyBorder="1" applyAlignment="1">
      <alignment horizontal="center"/>
    </xf>
    <xf numFmtId="0" fontId="0" fillId="0" borderId="20" xfId="0" applyFont="1" applyBorder="1" applyAlignment="1">
      <alignment/>
    </xf>
    <xf numFmtId="0" fontId="0" fillId="0" borderId="20" xfId="0" applyFont="1" applyBorder="1" applyAlignment="1">
      <alignment horizontal="center"/>
    </xf>
    <xf numFmtId="4" fontId="0" fillId="0" borderId="17" xfId="0" applyNumberFormat="1"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16" fillId="0" borderId="21" xfId="0" applyFont="1" applyBorder="1" applyAlignment="1">
      <alignment horizontal="left" vertical="top" wrapText="1"/>
    </xf>
    <xf numFmtId="4" fontId="0" fillId="0" borderId="21" xfId="0" applyNumberFormat="1" applyFont="1" applyBorder="1" applyAlignment="1">
      <alignment horizontal="center"/>
    </xf>
    <xf numFmtId="0" fontId="0" fillId="0" borderId="21" xfId="0" applyFont="1" applyBorder="1" applyAlignment="1">
      <alignment horizontal="center"/>
    </xf>
    <xf numFmtId="0" fontId="16" fillId="0" borderId="0" xfId="0" applyFont="1" applyBorder="1" applyAlignment="1">
      <alignment horizontal="left" vertical="top" wrapText="1"/>
    </xf>
    <xf numFmtId="0" fontId="12" fillId="0" borderId="18" xfId="0" applyFont="1" applyBorder="1" applyAlignment="1">
      <alignment horizontal="left" vertical="top" wrapText="1"/>
    </xf>
    <xf numFmtId="0" fontId="16" fillId="0" borderId="16" xfId="0" applyFont="1" applyBorder="1" applyAlignment="1">
      <alignment horizontal="left" vertical="top"/>
    </xf>
    <xf numFmtId="0" fontId="2" fillId="0" borderId="15" xfId="0" applyFont="1" applyBorder="1" applyAlignment="1">
      <alignment horizontal="left"/>
    </xf>
    <xf numFmtId="49" fontId="0" fillId="0" borderId="0" xfId="0" applyNumberFormat="1" applyFont="1" applyAlignment="1" quotePrefix="1">
      <alignment horizontal="right" vertical="top"/>
    </xf>
    <xf numFmtId="0" fontId="0" fillId="0" borderId="15" xfId="0" applyFont="1" applyBorder="1" applyAlignment="1">
      <alignment horizontal="right"/>
    </xf>
    <xf numFmtId="49" fontId="3" fillId="0" borderId="18" xfId="0" applyNumberFormat="1" applyFont="1" applyBorder="1" applyAlignment="1">
      <alignment horizontal="left" vertical="top"/>
    </xf>
    <xf numFmtId="0" fontId="29" fillId="0" borderId="0" xfId="0" applyFont="1" applyBorder="1" applyAlignment="1">
      <alignment horizontal="left" vertical="center"/>
    </xf>
    <xf numFmtId="0" fontId="12" fillId="0" borderId="0" xfId="0" applyFont="1" applyAlignment="1">
      <alignment horizontal="center"/>
    </xf>
    <xf numFmtId="4" fontId="12" fillId="0" borderId="0" xfId="0" applyNumberFormat="1" applyFont="1" applyAlignment="1">
      <alignment horizontal="centerContinuous"/>
    </xf>
    <xf numFmtId="49" fontId="3" fillId="0" borderId="0" xfId="0" applyNumberFormat="1" applyFont="1" applyBorder="1" applyAlignment="1">
      <alignment horizontal="left" vertical="top"/>
    </xf>
    <xf numFmtId="0" fontId="3" fillId="0" borderId="0" xfId="0" applyFont="1" applyBorder="1" applyAlignment="1">
      <alignment wrapText="1"/>
    </xf>
    <xf numFmtId="4" fontId="0" fillId="0" borderId="0" xfId="0" applyNumberFormat="1" applyFont="1" applyFill="1" applyBorder="1" applyAlignment="1">
      <alignment horizontal="right"/>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30" fillId="0" borderId="0" xfId="0" applyFont="1" applyBorder="1" applyAlignment="1">
      <alignment/>
    </xf>
    <xf numFmtId="0" fontId="16" fillId="0" borderId="0" xfId="0" applyFont="1" applyBorder="1" applyAlignment="1">
      <alignment/>
    </xf>
    <xf numFmtId="0" fontId="29" fillId="0" borderId="0" xfId="0" applyFont="1" applyBorder="1" applyAlignment="1">
      <alignment horizontal="center" vertical="center" wrapText="1"/>
    </xf>
    <xf numFmtId="49" fontId="3" fillId="33" borderId="22" xfId="0" applyNumberFormat="1" applyFont="1" applyFill="1" applyBorder="1" applyAlignment="1">
      <alignment horizontal="left" vertical="center"/>
    </xf>
    <xf numFmtId="0" fontId="0" fillId="33" borderId="0" xfId="0" applyFont="1" applyFill="1" applyAlignment="1">
      <alignment/>
    </xf>
    <xf numFmtId="4" fontId="0" fillId="33" borderId="0" xfId="0" applyNumberFormat="1" applyFont="1" applyFill="1" applyBorder="1" applyAlignment="1">
      <alignment horizontal="center" vertical="center"/>
    </xf>
    <xf numFmtId="4" fontId="0" fillId="33" borderId="0" xfId="0" applyNumberFormat="1" applyFont="1" applyFill="1" applyBorder="1" applyAlignment="1">
      <alignment/>
    </xf>
    <xf numFmtId="0" fontId="0" fillId="33" borderId="0" xfId="0" applyFont="1" applyFill="1" applyBorder="1" applyAlignment="1">
      <alignment/>
    </xf>
    <xf numFmtId="0" fontId="0" fillId="0" borderId="0" xfId="0" applyFont="1" applyAlignment="1">
      <alignment wrapText="1"/>
    </xf>
    <xf numFmtId="0" fontId="0"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ont="1" applyFill="1" applyBorder="1" applyAlignment="1" applyProtection="1">
      <alignment horizontal="left" wrapText="1"/>
      <protection locked="0"/>
    </xf>
    <xf numFmtId="0" fontId="14" fillId="0" borderId="0" xfId="0" applyFont="1" applyBorder="1" applyAlignment="1">
      <alignment horizontal="right" vertical="center" wrapText="1"/>
    </xf>
    <xf numFmtId="0" fontId="29" fillId="0" borderId="0" xfId="0" applyFont="1" applyBorder="1" applyAlignment="1">
      <alignment horizontal="right" vertical="center" wrapText="1"/>
    </xf>
    <xf numFmtId="0" fontId="2" fillId="0" borderId="0" xfId="0" applyFont="1" applyBorder="1" applyAlignment="1">
      <alignment horizontal="right" vertical="center" wrapText="1"/>
    </xf>
    <xf numFmtId="0" fontId="19" fillId="0" borderId="0" xfId="0" applyFont="1" applyAlignment="1">
      <alignment horizontal="right"/>
    </xf>
    <xf numFmtId="0" fontId="22" fillId="0" borderId="0" xfId="0" applyFont="1" applyAlignment="1">
      <alignment horizontal="right"/>
    </xf>
    <xf numFmtId="0" fontId="0" fillId="0" borderId="0" xfId="0" applyFont="1" applyAlignment="1">
      <alignment horizontal="right" vertical="center"/>
    </xf>
    <xf numFmtId="0" fontId="2" fillId="0" borderId="0" xfId="0" applyFont="1" applyAlignment="1">
      <alignment horizontal="right" vertical="center"/>
    </xf>
    <xf numFmtId="4" fontId="0" fillId="0" borderId="0" xfId="0" applyNumberFormat="1" applyFont="1" applyBorder="1" applyAlignment="1">
      <alignment horizontal="right" vertical="center"/>
    </xf>
    <xf numFmtId="0" fontId="0" fillId="0" borderId="0" xfId="0" applyNumberFormat="1" applyFont="1" applyAlignment="1">
      <alignment horizontal="right" vertical="center"/>
    </xf>
    <xf numFmtId="0" fontId="0" fillId="0" borderId="0" xfId="0" applyFont="1" applyFill="1" applyAlignment="1">
      <alignment horizontal="right" vertical="center"/>
    </xf>
    <xf numFmtId="0" fontId="0" fillId="0" borderId="12" xfId="0" applyFont="1" applyBorder="1" applyAlignment="1">
      <alignment horizontal="right"/>
    </xf>
    <xf numFmtId="4" fontId="0" fillId="0" borderId="23" xfId="0" applyNumberFormat="1" applyFont="1" applyBorder="1" applyAlignment="1">
      <alignment horizontal="right"/>
    </xf>
    <xf numFmtId="4" fontId="0" fillId="0" borderId="15" xfId="0" applyNumberFormat="1" applyFont="1" applyBorder="1" applyAlignment="1">
      <alignment horizontal="right"/>
    </xf>
    <xf numFmtId="0" fontId="0" fillId="0" borderId="0" xfId="0" applyFont="1" applyAlignment="1">
      <alignment horizontal="right" wrapText="1"/>
    </xf>
    <xf numFmtId="4" fontId="0" fillId="0" borderId="0" xfId="0" applyNumberFormat="1" applyFont="1" applyAlignment="1">
      <alignment horizontal="right" vertical="center"/>
    </xf>
    <xf numFmtId="0" fontId="0" fillId="33" borderId="0" xfId="0" applyFont="1" applyFill="1" applyBorder="1" applyAlignment="1">
      <alignment horizontal="right" vertical="center"/>
    </xf>
    <xf numFmtId="2" fontId="23" fillId="0" borderId="0" xfId="0" applyNumberFormat="1" applyFont="1" applyAlignment="1">
      <alignment horizontal="right"/>
    </xf>
    <xf numFmtId="2" fontId="0" fillId="0" borderId="0" xfId="0" applyNumberFormat="1" applyFont="1" applyAlignment="1">
      <alignment horizontal="right"/>
    </xf>
    <xf numFmtId="4" fontId="19" fillId="0" borderId="0" xfId="0" applyNumberFormat="1" applyFont="1" applyBorder="1" applyAlignment="1">
      <alignment horizontal="right"/>
    </xf>
    <xf numFmtId="0" fontId="17" fillId="0" borderId="0" xfId="0" applyFont="1" applyAlignment="1">
      <alignment horizontal="right" vertical="top"/>
    </xf>
    <xf numFmtId="2" fontId="0" fillId="0" borderId="0" xfId="0" applyNumberFormat="1" applyFont="1" applyFill="1" applyBorder="1" applyAlignment="1" applyProtection="1">
      <alignment horizontal="right" vertical="center" wrapText="1"/>
      <protection locked="0"/>
    </xf>
    <xf numFmtId="0" fontId="0" fillId="0" borderId="13" xfId="0" applyFont="1" applyBorder="1" applyAlignment="1">
      <alignment horizontal="right" wrapText="1"/>
    </xf>
    <xf numFmtId="0" fontId="12" fillId="0" borderId="0" xfId="0" applyFont="1" applyAlignment="1">
      <alignment horizontal="right"/>
    </xf>
    <xf numFmtId="1" fontId="0" fillId="0" borderId="0" xfId="0" applyNumberFormat="1" applyFont="1" applyAlignment="1">
      <alignment horizontal="right"/>
    </xf>
    <xf numFmtId="0" fontId="0" fillId="0" borderId="11" xfId="0" applyFont="1" applyBorder="1" applyAlignment="1">
      <alignment horizontal="right"/>
    </xf>
    <xf numFmtId="0" fontId="0" fillId="0" borderId="20" xfId="0" applyFont="1" applyBorder="1" applyAlignment="1">
      <alignment horizontal="right"/>
    </xf>
    <xf numFmtId="4" fontId="0" fillId="0" borderId="11" xfId="0" applyNumberFormat="1" applyFont="1" applyBorder="1" applyAlignment="1">
      <alignment horizontal="right"/>
    </xf>
    <xf numFmtId="4" fontId="0" fillId="0" borderId="21" xfId="0" applyNumberFormat="1" applyFont="1" applyBorder="1" applyAlignment="1">
      <alignment horizontal="right"/>
    </xf>
    <xf numFmtId="2" fontId="23" fillId="0" borderId="0" xfId="0" applyNumberFormat="1" applyFont="1" applyAlignment="1">
      <alignment horizontal="left"/>
    </xf>
    <xf numFmtId="49" fontId="0" fillId="33" borderId="0" xfId="0" applyNumberFormat="1" applyFont="1" applyFill="1" applyBorder="1" applyAlignment="1" quotePrefix="1">
      <alignment horizontal="center" vertical="top"/>
    </xf>
    <xf numFmtId="0" fontId="0" fillId="0" borderId="13" xfId="0" applyFont="1" applyBorder="1" applyAlignment="1">
      <alignment horizontal="justify" vertical="top" wrapText="1"/>
    </xf>
    <xf numFmtId="49" fontId="0" fillId="0" borderId="0" xfId="0" applyNumberFormat="1" applyFont="1" applyAlignment="1">
      <alignment horizontal="justify" vertical="top" wrapText="1"/>
    </xf>
    <xf numFmtId="0" fontId="15" fillId="0" borderId="0" xfId="0" applyFont="1" applyAlignment="1">
      <alignment horizontal="left" vertical="top"/>
    </xf>
    <xf numFmtId="168" fontId="0" fillId="0" borderId="0" xfId="0" applyNumberFormat="1" applyFont="1" applyBorder="1" applyAlignment="1">
      <alignment horizontal="center"/>
    </xf>
    <xf numFmtId="0" fontId="0" fillId="0" borderId="24" xfId="0" applyFont="1" applyBorder="1" applyAlignment="1">
      <alignment/>
    </xf>
    <xf numFmtId="0" fontId="0" fillId="0" borderId="24" xfId="0" applyFont="1" applyBorder="1" applyAlignment="1">
      <alignment horizontal="center"/>
    </xf>
    <xf numFmtId="0" fontId="0" fillId="0" borderId="0" xfId="0" applyFont="1" applyBorder="1" applyAlignment="1">
      <alignment horizontal="justify"/>
    </xf>
    <xf numFmtId="0" fontId="18" fillId="0" borderId="0" xfId="0" applyFont="1" applyBorder="1" applyAlignment="1">
      <alignment horizontal="justify" vertical="top" wrapText="1"/>
    </xf>
    <xf numFmtId="0" fontId="32" fillId="0" borderId="0" xfId="0" applyFont="1" applyAlignment="1">
      <alignment horizontal="justify" vertical="top" wrapText="1"/>
    </xf>
    <xf numFmtId="49" fontId="0" fillId="0" borderId="0" xfId="0" applyNumberFormat="1" applyFont="1" applyBorder="1" applyAlignment="1">
      <alignment horizontal="center" vertical="top" wrapText="1"/>
    </xf>
    <xf numFmtId="0" fontId="0" fillId="0" borderId="0" xfId="0" applyFont="1" applyBorder="1" applyAlignment="1">
      <alignment horizontal="center" vertical="center" wrapText="1"/>
    </xf>
    <xf numFmtId="2" fontId="0" fillId="0" borderId="0" xfId="0" applyNumberFormat="1" applyFont="1" applyBorder="1" applyAlignment="1">
      <alignment horizontal="center" vertical="center" wrapText="1"/>
    </xf>
    <xf numFmtId="0" fontId="68" fillId="0" borderId="0" xfId="0" applyFont="1" applyAlignment="1">
      <alignment/>
    </xf>
    <xf numFmtId="16" fontId="0" fillId="0" borderId="0" xfId="0" applyNumberFormat="1" applyFont="1" applyAlignment="1">
      <alignment horizontal="center" vertical="top"/>
    </xf>
    <xf numFmtId="0" fontId="68" fillId="0" borderId="0" xfId="0" applyFont="1" applyAlignment="1">
      <alignment horizontal="center" vertical="top"/>
    </xf>
    <xf numFmtId="4" fontId="68" fillId="0" borderId="0" xfId="0" applyNumberFormat="1" applyFont="1" applyBorder="1" applyAlignment="1">
      <alignment horizontal="center"/>
    </xf>
    <xf numFmtId="0" fontId="68" fillId="0" borderId="0" xfId="0" applyFont="1" applyBorder="1" applyAlignment="1">
      <alignment horizontal="center"/>
    </xf>
    <xf numFmtId="0" fontId="2" fillId="33" borderId="0" xfId="0" applyFont="1" applyFill="1" applyBorder="1" applyAlignment="1">
      <alignment horizontal="justify" vertical="top" wrapText="1"/>
    </xf>
    <xf numFmtId="2" fontId="0" fillId="0" borderId="25" xfId="0" applyNumberFormat="1" applyFont="1" applyFill="1" applyBorder="1" applyAlignment="1">
      <alignment horizontal="center" vertical="center" wrapText="1"/>
    </xf>
    <xf numFmtId="0" fontId="0" fillId="0" borderId="0" xfId="0" applyFont="1" applyBorder="1" applyAlignment="1">
      <alignment vertical="center"/>
    </xf>
    <xf numFmtId="2" fontId="0" fillId="0" borderId="10" xfId="0" applyNumberFormat="1" applyFont="1" applyBorder="1" applyAlignment="1">
      <alignment horizontal="center" vertical="center" wrapText="1"/>
    </xf>
    <xf numFmtId="0" fontId="0" fillId="0" borderId="10" xfId="0" applyFont="1" applyFill="1" applyBorder="1" applyAlignment="1">
      <alignment horizontal="justify" vertical="top" wrapText="1"/>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1" fontId="0" fillId="0" borderId="25" xfId="0" applyNumberFormat="1" applyFont="1" applyFill="1" applyBorder="1" applyAlignment="1">
      <alignment horizontal="center" vertical="center" wrapText="1"/>
    </xf>
    <xf numFmtId="0" fontId="0" fillId="0" borderId="26" xfId="0" applyFont="1" applyFill="1" applyBorder="1" applyAlignment="1">
      <alignment horizontal="center" vertical="center" wrapText="1"/>
    </xf>
    <xf numFmtId="1" fontId="0" fillId="0" borderId="26" xfId="0" applyNumberFormat="1" applyFont="1" applyFill="1" applyBorder="1" applyAlignment="1">
      <alignment horizontal="center" vertical="center" wrapText="1"/>
    </xf>
    <xf numFmtId="2" fontId="0" fillId="0" borderId="26" xfId="0" applyNumberFormat="1" applyFont="1" applyFill="1" applyBorder="1" applyAlignment="1">
      <alignment horizontal="center" vertical="center" wrapText="1"/>
    </xf>
    <xf numFmtId="2" fontId="0" fillId="0" borderId="27"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2" fillId="0" borderId="10" xfId="0" applyFont="1" applyBorder="1" applyAlignment="1">
      <alignment horizontal="center" vertical="center" wrapText="1"/>
    </xf>
    <xf numFmtId="0" fontId="68" fillId="0" borderId="0" xfId="0" applyFont="1" applyBorder="1" applyAlignment="1">
      <alignment horizontal="right"/>
    </xf>
    <xf numFmtId="3" fontId="68" fillId="0" borderId="0" xfId="0" applyNumberFormat="1" applyFont="1" applyBorder="1" applyAlignment="1">
      <alignment horizontal="center"/>
    </xf>
    <xf numFmtId="0" fontId="0" fillId="0" borderId="26" xfId="0" applyFont="1" applyFill="1" applyBorder="1" applyAlignment="1">
      <alignment horizontal="justify" vertical="top" wrapText="1"/>
    </xf>
    <xf numFmtId="0" fontId="2" fillId="0" borderId="0" xfId="0" applyFont="1" applyFill="1" applyAlignment="1">
      <alignment/>
    </xf>
    <xf numFmtId="0" fontId="2" fillId="0" borderId="26" xfId="0"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0" fontId="0" fillId="0" borderId="0" xfId="0" applyFont="1" applyFill="1" applyBorder="1" applyAlignment="1">
      <alignment/>
    </xf>
    <xf numFmtId="49" fontId="2" fillId="0" borderId="10" xfId="0" applyNumberFormat="1" applyFont="1" applyFill="1" applyBorder="1" applyAlignment="1">
      <alignment horizontal="right" vertical="top" wrapText="1"/>
    </xf>
    <xf numFmtId="2" fontId="0" fillId="0" borderId="10"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top" wrapText="1"/>
    </xf>
    <xf numFmtId="49" fontId="0" fillId="0" borderId="28" xfId="0" applyNumberFormat="1" applyFont="1" applyFill="1" applyBorder="1" applyAlignment="1">
      <alignment horizontal="right" vertical="top" wrapText="1"/>
    </xf>
    <xf numFmtId="49" fontId="0" fillId="0" borderId="19" xfId="0" applyNumberFormat="1" applyFont="1" applyFill="1" applyBorder="1" applyAlignment="1">
      <alignment horizontal="center" vertical="top" wrapText="1"/>
    </xf>
    <xf numFmtId="49" fontId="2" fillId="0" borderId="19" xfId="0" applyNumberFormat="1" applyFont="1" applyFill="1" applyBorder="1" applyAlignment="1">
      <alignment horizontal="right" vertical="top" wrapText="1"/>
    </xf>
    <xf numFmtId="0" fontId="2" fillId="0" borderId="10" xfId="0" applyFont="1" applyFill="1" applyBorder="1" applyAlignment="1">
      <alignment horizontal="justify" vertical="top" wrapText="1"/>
    </xf>
    <xf numFmtId="0" fontId="0" fillId="0" borderId="0" xfId="0" applyFont="1" applyAlignment="1">
      <alignment horizontal="left" wrapText="1" indent="3"/>
    </xf>
    <xf numFmtId="2" fontId="0" fillId="0" borderId="0" xfId="0" applyNumberFormat="1" applyFont="1" applyFill="1" applyBorder="1" applyAlignment="1" applyProtection="1">
      <alignment horizontal="left" vertical="center" wrapText="1" indent="3"/>
      <protection locked="0"/>
    </xf>
    <xf numFmtId="0" fontId="30" fillId="0" borderId="0" xfId="0" applyFont="1" applyBorder="1" applyAlignment="1">
      <alignment horizontal="left" wrapText="1" indent="3"/>
    </xf>
    <xf numFmtId="0" fontId="12" fillId="0" borderId="0" xfId="0" applyFont="1" applyBorder="1" applyAlignment="1">
      <alignment horizontal="left" wrapText="1" indent="3"/>
    </xf>
    <xf numFmtId="0" fontId="0" fillId="0" borderId="0" xfId="0" applyFont="1" applyBorder="1" applyAlignment="1">
      <alignment horizontal="left" wrapText="1" indent="3"/>
    </xf>
    <xf numFmtId="0" fontId="19" fillId="0" borderId="0" xfId="0" applyFont="1" applyAlignment="1">
      <alignment horizontal="left" wrapText="1" indent="3"/>
    </xf>
    <xf numFmtId="0" fontId="22" fillId="0" borderId="0" xfId="0" applyFont="1" applyAlignment="1">
      <alignment horizontal="left" wrapText="1" indent="3"/>
    </xf>
    <xf numFmtId="2" fontId="0" fillId="0" borderId="0" xfId="0" applyNumberFormat="1" applyAlignment="1">
      <alignment horizontal="left" wrapText="1" indent="3"/>
    </xf>
    <xf numFmtId="4" fontId="0" fillId="0" borderId="0" xfId="0" applyNumberFormat="1" applyFont="1" applyBorder="1" applyAlignment="1">
      <alignment horizontal="left" wrapText="1" indent="3"/>
    </xf>
    <xf numFmtId="0" fontId="0" fillId="0" borderId="0" xfId="0" applyFont="1" applyAlignment="1">
      <alignment horizontal="left" vertical="center" wrapText="1" indent="3"/>
    </xf>
    <xf numFmtId="0" fontId="2" fillId="0" borderId="0" xfId="0" applyFont="1" applyAlignment="1">
      <alignment horizontal="left" vertical="center" wrapText="1" indent="3"/>
    </xf>
    <xf numFmtId="4" fontId="0" fillId="0" borderId="0" xfId="0" applyNumberFormat="1" applyFont="1" applyBorder="1" applyAlignment="1">
      <alignment horizontal="left" vertical="center" wrapText="1" indent="3"/>
    </xf>
    <xf numFmtId="0" fontId="0" fillId="0" borderId="0" xfId="0" applyFont="1" applyAlignment="1">
      <alignment horizontal="left" vertical="top" wrapText="1" indent="3"/>
    </xf>
    <xf numFmtId="4" fontId="0" fillId="0" borderId="0" xfId="0" applyNumberFormat="1" applyFont="1" applyAlignment="1">
      <alignment horizontal="left" vertical="center" wrapText="1" indent="3"/>
    </xf>
    <xf numFmtId="4" fontId="0" fillId="0" borderId="0" xfId="0" applyNumberFormat="1" applyFont="1" applyFill="1" applyAlignment="1">
      <alignment horizontal="left" vertical="center" wrapText="1" indent="3"/>
    </xf>
    <xf numFmtId="4" fontId="0" fillId="0" borderId="0" xfId="0" applyNumberFormat="1" applyFont="1" applyFill="1" applyBorder="1" applyAlignment="1">
      <alignment horizontal="left" vertical="center" wrapText="1" indent="3"/>
    </xf>
    <xf numFmtId="0" fontId="0" fillId="0" borderId="0" xfId="0" applyFont="1" applyFill="1" applyAlignment="1">
      <alignment horizontal="left" wrapText="1" indent="3"/>
    </xf>
    <xf numFmtId="4" fontId="25" fillId="0" borderId="0" xfId="0" applyNumberFormat="1" applyFont="1" applyBorder="1" applyAlignment="1">
      <alignment horizontal="left" wrapText="1" indent="3"/>
    </xf>
    <xf numFmtId="0" fontId="0" fillId="0" borderId="12" xfId="0" applyFont="1" applyBorder="1" applyAlignment="1">
      <alignment horizontal="left" wrapText="1" indent="3"/>
    </xf>
    <xf numFmtId="4" fontId="0" fillId="0" borderId="15" xfId="0" applyNumberFormat="1" applyFont="1" applyBorder="1" applyAlignment="1">
      <alignment horizontal="left" wrapText="1" indent="3"/>
    </xf>
    <xf numFmtId="0" fontId="0" fillId="33" borderId="0" xfId="0" applyFont="1" applyFill="1" applyBorder="1" applyAlignment="1">
      <alignment horizontal="left" vertical="center" wrapText="1" indent="3"/>
    </xf>
    <xf numFmtId="4" fontId="23" fillId="0" borderId="0" xfId="0" applyNumberFormat="1" applyFont="1" applyBorder="1" applyAlignment="1">
      <alignment horizontal="left" wrapText="1" indent="3"/>
    </xf>
    <xf numFmtId="0" fontId="23" fillId="0" borderId="0" xfId="0" applyFont="1" applyAlignment="1">
      <alignment horizontal="left" wrapText="1" indent="3"/>
    </xf>
    <xf numFmtId="0" fontId="23" fillId="0" borderId="0" xfId="0" applyFont="1" applyBorder="1" applyAlignment="1">
      <alignment horizontal="left" wrapText="1" indent="3"/>
    </xf>
    <xf numFmtId="4" fontId="0" fillId="0" borderId="0" xfId="0" applyNumberFormat="1" applyFont="1" applyBorder="1" applyAlignment="1">
      <alignment horizontal="left" vertical="top" wrapText="1" indent="3"/>
    </xf>
    <xf numFmtId="4" fontId="19" fillId="0" borderId="0" xfId="0" applyNumberFormat="1" applyFont="1" applyBorder="1" applyAlignment="1">
      <alignment horizontal="left" wrapText="1" indent="3"/>
    </xf>
    <xf numFmtId="2" fontId="0" fillId="0" borderId="0" xfId="0" applyNumberFormat="1" applyBorder="1" applyAlignment="1">
      <alignment horizontal="left" wrapText="1" indent="3"/>
    </xf>
    <xf numFmtId="0" fontId="17" fillId="0" borderId="0" xfId="0" applyFont="1" applyAlignment="1">
      <alignment horizontal="left" vertical="top" wrapText="1" indent="3"/>
    </xf>
    <xf numFmtId="0" fontId="2" fillId="0" borderId="0" xfId="0" applyFont="1" applyFill="1" applyAlignment="1">
      <alignment horizontal="left" wrapText="1" indent="3"/>
    </xf>
    <xf numFmtId="4" fontId="2" fillId="0" borderId="0" xfId="0" applyNumberFormat="1" applyFont="1" applyBorder="1" applyAlignment="1">
      <alignment horizontal="left" wrapText="1" indent="3"/>
    </xf>
    <xf numFmtId="0" fontId="31" fillId="0" borderId="0" xfId="0" applyFont="1" applyBorder="1" applyAlignment="1">
      <alignment horizontal="left" wrapText="1" indent="3"/>
    </xf>
    <xf numFmtId="0" fontId="19" fillId="0" borderId="0" xfId="0" applyFont="1" applyBorder="1" applyAlignment="1">
      <alignment horizontal="left" wrapText="1" indent="3"/>
    </xf>
    <xf numFmtId="0" fontId="0" fillId="0" borderId="11" xfId="0" applyFont="1" applyBorder="1" applyAlignment="1">
      <alignment horizontal="left" wrapText="1" indent="3"/>
    </xf>
    <xf numFmtId="4" fontId="0" fillId="0" borderId="23" xfId="0" applyNumberFormat="1" applyFont="1" applyBorder="1" applyAlignment="1">
      <alignment vertical="center"/>
    </xf>
    <xf numFmtId="4" fontId="0" fillId="0" borderId="21" xfId="0" applyNumberFormat="1" applyFont="1" applyBorder="1" applyAlignment="1">
      <alignment/>
    </xf>
    <xf numFmtId="0" fontId="21" fillId="0" borderId="0" xfId="0" applyFont="1" applyBorder="1" applyAlignment="1">
      <alignment horizontal="left" vertical="top"/>
    </xf>
    <xf numFmtId="0" fontId="22" fillId="0" borderId="0" xfId="0" applyFont="1" applyAlignment="1">
      <alignment horizontal="center" vertical="top"/>
    </xf>
    <xf numFmtId="4" fontId="22" fillId="0" borderId="0" xfId="0" applyNumberFormat="1" applyFont="1" applyAlignment="1">
      <alignment horizontal="center" vertical="top"/>
    </xf>
    <xf numFmtId="0" fontId="22" fillId="0" borderId="0" xfId="0" applyFont="1" applyAlignment="1">
      <alignment horizontal="right" vertical="top"/>
    </xf>
    <xf numFmtId="0" fontId="22" fillId="0" borderId="0" xfId="0" applyFont="1" applyAlignment="1">
      <alignment horizontal="left" vertical="top" wrapText="1"/>
    </xf>
    <xf numFmtId="0" fontId="0" fillId="0" borderId="0" xfId="0" applyAlignment="1">
      <alignment vertical="top"/>
    </xf>
    <xf numFmtId="0" fontId="21" fillId="0" borderId="0" xfId="0" applyFont="1" applyBorder="1" applyAlignment="1">
      <alignment horizontal="left" vertical="top" wrapText="1"/>
    </xf>
    <xf numFmtId="0" fontId="22" fillId="0" borderId="0" xfId="0" applyFont="1" applyAlignment="1">
      <alignment horizontal="center" vertical="top" wrapText="1"/>
    </xf>
    <xf numFmtId="4" fontId="22" fillId="0" borderId="0" xfId="0" applyNumberFormat="1" applyFont="1" applyAlignment="1">
      <alignment horizontal="center" vertical="top" wrapText="1"/>
    </xf>
    <xf numFmtId="0" fontId="22" fillId="0" borderId="0" xfId="0" applyFont="1" applyAlignment="1">
      <alignment horizontal="right" vertical="top" wrapText="1"/>
    </xf>
    <xf numFmtId="0" fontId="0" fillId="0" borderId="0" xfId="0" applyAlignment="1">
      <alignment vertical="top" wrapText="1"/>
    </xf>
    <xf numFmtId="49" fontId="0" fillId="0" borderId="0" xfId="0" applyNumberFormat="1" applyFont="1" applyAlignment="1">
      <alignment horizontal="left" vertical="top"/>
    </xf>
    <xf numFmtId="4" fontId="0" fillId="0" borderId="0" xfId="0" applyNumberFormat="1" applyFont="1" applyBorder="1" applyAlignment="1">
      <alignment horizontal="left" vertical="top"/>
    </xf>
    <xf numFmtId="49" fontId="0" fillId="0" borderId="0" xfId="0" applyNumberFormat="1" applyFont="1" applyAlignment="1">
      <alignment horizontal="left" vertical="top" wrapText="1"/>
    </xf>
    <xf numFmtId="4" fontId="0" fillId="0" borderId="0" xfId="0" applyNumberFormat="1" applyFont="1" applyBorder="1" applyAlignment="1">
      <alignment horizontal="left" vertical="top" wrapText="1"/>
    </xf>
    <xf numFmtId="3" fontId="0" fillId="0" borderId="0" xfId="0" applyNumberFormat="1" applyFont="1" applyBorder="1" applyAlignment="1">
      <alignment horizontal="left" vertical="top"/>
    </xf>
    <xf numFmtId="3" fontId="0" fillId="0" borderId="0" xfId="0" applyNumberFormat="1" applyFont="1" applyBorder="1" applyAlignment="1">
      <alignment horizontal="left" vertical="top" wrapText="1"/>
    </xf>
    <xf numFmtId="3" fontId="0" fillId="0" borderId="0" xfId="0" applyNumberFormat="1" applyFont="1" applyAlignment="1">
      <alignment horizontal="left"/>
    </xf>
    <xf numFmtId="4" fontId="0" fillId="0" borderId="0" xfId="0" applyNumberFormat="1" applyFont="1" applyAlignment="1">
      <alignment horizontal="left"/>
    </xf>
    <xf numFmtId="3" fontId="0" fillId="0" borderId="0" xfId="0" applyNumberFormat="1" applyFont="1" applyAlignment="1">
      <alignment horizontal="left" vertical="top"/>
    </xf>
    <xf numFmtId="4" fontId="0" fillId="0" borderId="0" xfId="0" applyNumberFormat="1" applyFont="1" applyAlignment="1">
      <alignment horizontal="left" vertical="top"/>
    </xf>
    <xf numFmtId="0" fontId="2" fillId="0" borderId="0" xfId="0" applyFont="1" applyAlignment="1">
      <alignment horizontal="left" vertical="top"/>
    </xf>
    <xf numFmtId="4" fontId="2" fillId="0" borderId="0" xfId="0" applyNumberFormat="1" applyFont="1" applyBorder="1" applyAlignment="1">
      <alignment horizontal="left" vertical="top" wrapText="1"/>
    </xf>
    <xf numFmtId="0" fontId="0" fillId="0" borderId="0" xfId="0" applyFont="1" applyAlignment="1" quotePrefix="1">
      <alignment horizontal="left" vertical="top"/>
    </xf>
    <xf numFmtId="49" fontId="0" fillId="0" borderId="0" xfId="0" applyNumberFormat="1" applyFont="1" applyAlignment="1" quotePrefix="1">
      <alignment horizontal="left" vertical="top"/>
    </xf>
    <xf numFmtId="0" fontId="28" fillId="0" borderId="0" xfId="0" applyFont="1" applyAlignment="1" quotePrefix="1">
      <alignment horizontal="center" vertical="top"/>
    </xf>
    <xf numFmtId="0" fontId="28" fillId="0" borderId="0" xfId="0" applyFont="1" applyAlignment="1">
      <alignment horizontal="center"/>
    </xf>
    <xf numFmtId="0" fontId="28" fillId="0" borderId="0" xfId="0" applyFont="1" applyAlignment="1">
      <alignment/>
    </xf>
    <xf numFmtId="0" fontId="28" fillId="0" borderId="0" xfId="0" applyFont="1" applyAlignment="1">
      <alignment horizontal="right"/>
    </xf>
    <xf numFmtId="0" fontId="28" fillId="0" borderId="0" xfId="0" applyFont="1" applyAlignment="1">
      <alignment horizontal="left" wrapText="1" indent="3"/>
    </xf>
    <xf numFmtId="0" fontId="2" fillId="0" borderId="0" xfId="0" applyFont="1" applyFill="1" applyAlignment="1">
      <alignment horizontal="left"/>
    </xf>
    <xf numFmtId="2" fontId="0" fillId="0" borderId="0" xfId="0" applyNumberFormat="1" applyFont="1" applyBorder="1" applyAlignment="1">
      <alignment horizontal="left" wrapText="1" indent="3"/>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readingOrder="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left" vertical="center" wrapText="1"/>
    </xf>
    <xf numFmtId="0" fontId="0" fillId="0" borderId="0" xfId="0" applyFont="1" applyBorder="1" applyAlignment="1">
      <alignment horizontal="left"/>
    </xf>
    <xf numFmtId="0" fontId="0" fillId="0" borderId="0" xfId="0" applyNumberFormat="1" applyFont="1" applyBorder="1" applyAlignment="1">
      <alignment horizontal="center" vertical="top"/>
    </xf>
    <xf numFmtId="2" fontId="0" fillId="0" borderId="0" xfId="109" applyNumberFormat="1" applyFont="1" applyBorder="1" applyAlignment="1">
      <alignment horizontal="justify" wrapText="1"/>
      <protection/>
    </xf>
    <xf numFmtId="2" fontId="0" fillId="0" borderId="0" xfId="0" applyNumberFormat="1" applyFont="1" applyBorder="1" applyAlignment="1">
      <alignment horizontal="right" vertical="center"/>
    </xf>
    <xf numFmtId="0" fontId="0" fillId="0" borderId="0" xfId="0" applyNumberFormat="1" applyFont="1" applyBorder="1" applyAlignment="1">
      <alignment horizontal="center" vertical="top" wrapText="1"/>
    </xf>
    <xf numFmtId="2" fontId="0" fillId="0" borderId="0" xfId="0" applyNumberFormat="1" applyFont="1" applyBorder="1" applyAlignment="1">
      <alignment horizontal="justify" vertical="top" wrapText="1"/>
    </xf>
    <xf numFmtId="2" fontId="0" fillId="0" borderId="0" xfId="0" applyNumberFormat="1" applyFont="1" applyBorder="1" applyAlignment="1">
      <alignment horizontal="right" vertical="center" wrapText="1"/>
    </xf>
    <xf numFmtId="0" fontId="18" fillId="0" borderId="0" xfId="0" applyNumberFormat="1" applyFont="1" applyBorder="1" applyAlignment="1">
      <alignment horizontal="center" vertical="top" wrapText="1"/>
    </xf>
    <xf numFmtId="2" fontId="18" fillId="0" borderId="0" xfId="0" applyNumberFormat="1" applyFont="1" applyBorder="1" applyAlignment="1">
      <alignment horizontal="left" vertical="top" wrapText="1"/>
    </xf>
    <xf numFmtId="2" fontId="18" fillId="0" borderId="0" xfId="0" applyNumberFormat="1" applyFont="1" applyBorder="1" applyAlignment="1">
      <alignment horizontal="center" vertical="center" wrapText="1"/>
    </xf>
    <xf numFmtId="2" fontId="18" fillId="0" borderId="0" xfId="0" applyNumberFormat="1" applyFont="1" applyBorder="1" applyAlignment="1">
      <alignment horizontal="right" vertical="center" wrapText="1"/>
    </xf>
    <xf numFmtId="0" fontId="18" fillId="0" borderId="0" xfId="0" applyFont="1" applyBorder="1" applyAlignment="1">
      <alignment/>
    </xf>
    <xf numFmtId="49" fontId="0" fillId="0" borderId="0" xfId="0" applyNumberFormat="1" applyFont="1" applyBorder="1" applyAlignment="1">
      <alignment horizontal="center"/>
    </xf>
    <xf numFmtId="49" fontId="2" fillId="33" borderId="0" xfId="0" applyNumberFormat="1" applyFont="1" applyFill="1" applyBorder="1" applyAlignment="1">
      <alignment/>
    </xf>
    <xf numFmtId="49" fontId="0" fillId="33"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horizontal="center" vertical="center" wrapText="1"/>
    </xf>
    <xf numFmtId="2" fontId="0" fillId="0" borderId="0" xfId="0" applyNumberFormat="1" applyFont="1" applyBorder="1" applyAlignment="1">
      <alignment horizontal="justify" vertical="center" wrapText="1"/>
    </xf>
    <xf numFmtId="0" fontId="19" fillId="0" borderId="0" xfId="0" applyNumberFormat="1" applyFont="1" applyBorder="1" applyAlignment="1">
      <alignment horizontal="center" vertical="top"/>
    </xf>
    <xf numFmtId="2" fontId="19" fillId="0" borderId="0" xfId="0" applyNumberFormat="1" applyFont="1" applyBorder="1" applyAlignment="1">
      <alignment horizontal="center" vertical="center"/>
    </xf>
    <xf numFmtId="2" fontId="19" fillId="0" borderId="0" xfId="0" applyNumberFormat="1" applyFont="1" applyBorder="1" applyAlignment="1">
      <alignment horizontal="right" vertical="center"/>
    </xf>
    <xf numFmtId="0" fontId="0" fillId="0" borderId="29" xfId="0" applyFont="1" applyBorder="1" applyAlignment="1">
      <alignment horizontal="center"/>
    </xf>
    <xf numFmtId="4" fontId="0" fillId="0" borderId="30" xfId="0" applyNumberFormat="1" applyFont="1" applyBorder="1" applyAlignment="1">
      <alignment/>
    </xf>
    <xf numFmtId="0" fontId="0" fillId="0" borderId="25" xfId="0" applyFont="1" applyBorder="1" applyAlignment="1">
      <alignment horizontal="center"/>
    </xf>
    <xf numFmtId="2" fontId="0" fillId="0" borderId="0" xfId="0" applyNumberFormat="1" applyFont="1" applyBorder="1" applyAlignment="1">
      <alignment horizontal="center" vertical="center"/>
    </xf>
    <xf numFmtId="0" fontId="0" fillId="0" borderId="0" xfId="0" applyNumberFormat="1" applyFont="1" applyAlignment="1">
      <alignment horizontal="center" vertical="top"/>
    </xf>
    <xf numFmtId="2" fontId="28" fillId="0" borderId="0" xfId="0" applyNumberFormat="1" applyFont="1" applyAlignment="1">
      <alignment horizontal="justify" vertical="top" wrapText="1"/>
    </xf>
    <xf numFmtId="2" fontId="0" fillId="0" borderId="0" xfId="0" applyNumberFormat="1" applyFont="1" applyAlignment="1">
      <alignment horizontal="center" vertical="center"/>
    </xf>
    <xf numFmtId="2" fontId="0" fillId="0" borderId="0" xfId="0" applyNumberFormat="1" applyFont="1" applyAlignment="1">
      <alignment vertical="center"/>
    </xf>
    <xf numFmtId="2" fontId="0" fillId="0" borderId="0" xfId="0" applyNumberFormat="1" applyFont="1" applyAlignment="1">
      <alignment horizontal="right" vertical="center"/>
    </xf>
    <xf numFmtId="2" fontId="0" fillId="0" borderId="0" xfId="0" applyNumberFormat="1" applyFont="1" applyFill="1" applyBorder="1" applyAlignment="1">
      <alignment horizontal="center" vertical="center" wrapText="1"/>
    </xf>
    <xf numFmtId="0" fontId="0" fillId="0" borderId="13" xfId="0" applyFont="1" applyBorder="1" applyAlignment="1">
      <alignment horizontal="center"/>
    </xf>
    <xf numFmtId="0" fontId="0" fillId="0" borderId="0" xfId="0" applyNumberFormat="1" applyFont="1" applyAlignment="1" applyProtection="1" quotePrefix="1">
      <alignment horizontal="center" vertical="top"/>
      <protection/>
    </xf>
    <xf numFmtId="2" fontId="0" fillId="0" borderId="0" xfId="0" applyNumberFormat="1" applyFont="1" applyAlignment="1" applyProtection="1">
      <alignment horizontal="left" vertical="top" wrapText="1"/>
      <protection/>
    </xf>
    <xf numFmtId="2" fontId="0" fillId="0" borderId="0" xfId="0" applyNumberFormat="1" applyFont="1" applyAlignment="1" applyProtection="1">
      <alignment horizontal="right" vertical="center"/>
      <protection/>
    </xf>
    <xf numFmtId="2" fontId="0" fillId="0" borderId="0" xfId="0" applyNumberFormat="1" applyFont="1" applyAlignment="1" applyProtection="1">
      <alignment vertical="center"/>
      <protection/>
    </xf>
    <xf numFmtId="2" fontId="0" fillId="0" borderId="0" xfId="0" applyNumberFormat="1" applyFont="1" applyAlignment="1" applyProtection="1">
      <alignment vertical="center"/>
      <protection locked="0"/>
    </xf>
    <xf numFmtId="0" fontId="0" fillId="0" borderId="0" xfId="0" applyFont="1" applyAlignment="1" applyProtection="1">
      <alignment/>
      <protection/>
    </xf>
    <xf numFmtId="0" fontId="0" fillId="0" borderId="0" xfId="0" applyFont="1" applyAlignment="1" applyProtection="1">
      <alignment/>
      <protection locked="0"/>
    </xf>
    <xf numFmtId="0" fontId="0" fillId="0" borderId="0" xfId="0" applyNumberFormat="1" applyFont="1" applyAlignment="1" applyProtection="1">
      <alignment horizontal="center" vertical="top"/>
      <protection/>
    </xf>
    <xf numFmtId="2" fontId="2" fillId="0" borderId="0" xfId="0" applyNumberFormat="1" applyFont="1" applyAlignment="1" applyProtection="1">
      <alignment horizontal="left" vertical="top" wrapText="1"/>
      <protection/>
    </xf>
    <xf numFmtId="1" fontId="0" fillId="0" borderId="0" xfId="0" applyNumberFormat="1" applyFont="1" applyBorder="1" applyAlignment="1">
      <alignment horizontal="center" vertical="center" wrapText="1"/>
    </xf>
    <xf numFmtId="2" fontId="0" fillId="0" borderId="0" xfId="0" applyNumberFormat="1" applyFont="1" applyBorder="1" applyAlignment="1">
      <alignment vertical="center"/>
    </xf>
    <xf numFmtId="0" fontId="0" fillId="0" borderId="0" xfId="0" applyNumberFormat="1" applyFont="1" applyBorder="1" applyAlignment="1" quotePrefix="1">
      <alignment horizontal="center" vertical="top"/>
    </xf>
    <xf numFmtId="2" fontId="0" fillId="0" borderId="0" xfId="0" applyNumberFormat="1" applyFont="1" applyBorder="1" applyAlignment="1">
      <alignment horizontal="left" vertical="top" wrapText="1"/>
    </xf>
    <xf numFmtId="2" fontId="0" fillId="0" borderId="0" xfId="0" applyNumberFormat="1" applyFont="1" applyBorder="1" applyAlignment="1">
      <alignment/>
    </xf>
    <xf numFmtId="0" fontId="2" fillId="33" borderId="0" xfId="0" applyFont="1" applyFill="1" applyBorder="1" applyAlignment="1">
      <alignment/>
    </xf>
    <xf numFmtId="49" fontId="17" fillId="0" borderId="0" xfId="0" applyNumberFormat="1" applyFont="1" applyAlignment="1">
      <alignment horizontal="right" vertical="center"/>
    </xf>
    <xf numFmtId="2" fontId="0" fillId="0" borderId="0" xfId="0" applyNumberFormat="1" applyFont="1" applyBorder="1" applyAlignment="1">
      <alignment horizontal="right"/>
    </xf>
    <xf numFmtId="49" fontId="2" fillId="0" borderId="19" xfId="0" applyNumberFormat="1" applyFont="1" applyFill="1" applyBorder="1" applyAlignment="1">
      <alignment horizontal="center" vertical="top" wrapText="1"/>
    </xf>
    <xf numFmtId="4" fontId="0" fillId="0" borderId="0" xfId="0" applyNumberFormat="1" applyFont="1" applyBorder="1" applyAlignment="1">
      <alignment wrapText="1"/>
    </xf>
    <xf numFmtId="4" fontId="17" fillId="0" borderId="0" xfId="0" applyNumberFormat="1" applyFont="1" applyBorder="1" applyAlignment="1">
      <alignment horizontal="center" vertical="top"/>
    </xf>
    <xf numFmtId="0" fontId="0" fillId="0" borderId="0" xfId="0" applyFont="1" applyAlignment="1" quotePrefix="1">
      <alignment horizontal="center" vertical="top"/>
    </xf>
    <xf numFmtId="0" fontId="2" fillId="0" borderId="0" xfId="0" applyFont="1" applyAlignment="1">
      <alignment horizontal="justify" vertical="top" wrapText="1"/>
    </xf>
    <xf numFmtId="4" fontId="0" fillId="0" borderId="0" xfId="0" applyNumberFormat="1" applyFont="1" applyBorder="1" applyAlignment="1">
      <alignment horizontal="center"/>
    </xf>
    <xf numFmtId="0" fontId="0" fillId="0" borderId="0" xfId="0" applyFont="1" applyBorder="1" applyAlignment="1">
      <alignment horizontal="center"/>
    </xf>
    <xf numFmtId="4" fontId="0" fillId="0" borderId="0" xfId="0" applyNumberFormat="1" applyFont="1" applyBorder="1" applyAlignment="1">
      <alignment horizontal="center" vertical="center"/>
    </xf>
    <xf numFmtId="0" fontId="0" fillId="0" borderId="0" xfId="0" applyFont="1" applyAlignment="1">
      <alignment horizontal="center" vertical="top"/>
    </xf>
    <xf numFmtId="0" fontId="0" fillId="0" borderId="0" xfId="0" applyFont="1" applyAlignment="1">
      <alignment horizontal="center"/>
    </xf>
    <xf numFmtId="4" fontId="0" fillId="0" borderId="0" xfId="0" applyNumberFormat="1" applyFont="1" applyAlignment="1">
      <alignment horizontal="center" vertical="center"/>
    </xf>
    <xf numFmtId="0" fontId="0" fillId="0" borderId="0" xfId="0" applyFont="1" applyAlignment="1">
      <alignment horizontal="right" vertical="top"/>
    </xf>
    <xf numFmtId="4" fontId="0" fillId="0" borderId="0" xfId="0" applyNumberFormat="1" applyFont="1" applyAlignment="1">
      <alignment/>
    </xf>
    <xf numFmtId="0" fontId="0" fillId="0" borderId="0" xfId="0" applyFont="1" applyBorder="1" applyAlignment="1">
      <alignment horizontal="right"/>
    </xf>
    <xf numFmtId="49" fontId="17" fillId="0" borderId="0" xfId="0" applyNumberFormat="1" applyFont="1" applyAlignment="1">
      <alignment horizontal="center" vertical="top"/>
    </xf>
    <xf numFmtId="0" fontId="17" fillId="0" borderId="0" xfId="0" applyFont="1" applyAlignment="1">
      <alignment horizontal="center" vertical="top"/>
    </xf>
    <xf numFmtId="4" fontId="17" fillId="0" borderId="0" xfId="0" applyNumberFormat="1" applyFont="1" applyAlignment="1">
      <alignment horizontal="center" vertical="top"/>
    </xf>
    <xf numFmtId="4" fontId="17" fillId="0" borderId="0" xfId="0" applyNumberFormat="1" applyFont="1" applyAlignment="1">
      <alignment horizontal="center" vertical="center"/>
    </xf>
    <xf numFmtId="0" fontId="0"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wrapText="1"/>
      <protection locked="0"/>
    </xf>
    <xf numFmtId="4"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ont="1" applyFill="1" applyBorder="1" applyAlignment="1" applyProtection="1">
      <alignment horizontal="left" wrapText="1"/>
      <protection locked="0"/>
    </xf>
    <xf numFmtId="49" fontId="0" fillId="0" borderId="0" xfId="0" applyNumberFormat="1" applyFont="1" applyAlignment="1">
      <alignment horizontal="center" vertical="top"/>
    </xf>
    <xf numFmtId="4" fontId="17" fillId="0" borderId="13" xfId="0" applyNumberFormat="1" applyFont="1" applyBorder="1" applyAlignment="1">
      <alignment horizontal="center" vertical="top"/>
    </xf>
    <xf numFmtId="0" fontId="3" fillId="0" borderId="0" xfId="0" applyFont="1" applyBorder="1" applyAlignment="1">
      <alignment horizontal="left" vertical="top"/>
    </xf>
    <xf numFmtId="0" fontId="0" fillId="0" borderId="0" xfId="0" applyNumberFormat="1" applyFont="1" applyFill="1" applyBorder="1" applyAlignment="1">
      <alignment horizontal="center" vertical="top" wrapText="1"/>
    </xf>
    <xf numFmtId="2" fontId="0" fillId="0" borderId="0" xfId="0" applyNumberFormat="1" applyFont="1" applyFill="1" applyBorder="1" applyAlignment="1">
      <alignment horizontal="justify" vertical="top" wrapText="1"/>
    </xf>
    <xf numFmtId="2" fontId="0" fillId="0" borderId="0" xfId="0" applyNumberFormat="1" applyFont="1" applyFill="1" applyBorder="1" applyAlignment="1">
      <alignment horizontal="right" vertical="center" wrapText="1"/>
    </xf>
    <xf numFmtId="4" fontId="0" fillId="0" borderId="23" xfId="0" applyNumberFormat="1" applyFont="1" applyBorder="1" applyAlignment="1">
      <alignment horizontal="center"/>
    </xf>
    <xf numFmtId="2" fontId="0" fillId="0" borderId="0" xfId="0" applyNumberFormat="1" applyFont="1" applyBorder="1" applyAlignment="1">
      <alignment horizontal="center"/>
    </xf>
    <xf numFmtId="0" fontId="0" fillId="0" borderId="0" xfId="0" applyFont="1" applyAlignment="1">
      <alignment horizontal="center" wrapText="1"/>
    </xf>
    <xf numFmtId="0" fontId="0" fillId="0" borderId="0" xfId="0" applyNumberFormat="1" applyFont="1" applyBorder="1" applyAlignment="1">
      <alignment horizontal="center" vertical="center"/>
    </xf>
    <xf numFmtId="4" fontId="0" fillId="0" borderId="0" xfId="0" applyNumberFormat="1" applyFont="1" applyBorder="1" applyAlignment="1">
      <alignment vertical="center"/>
    </xf>
    <xf numFmtId="49" fontId="0" fillId="0" borderId="26"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10" xfId="0" applyFont="1" applyBorder="1" applyAlignment="1">
      <alignment horizontal="left" vertical="center" wrapText="1"/>
    </xf>
    <xf numFmtId="4" fontId="68" fillId="0" borderId="0" xfId="0" applyNumberFormat="1" applyFont="1" applyBorder="1" applyAlignment="1">
      <alignment horizontal="center" vertical="center" wrapText="1"/>
    </xf>
    <xf numFmtId="49" fontId="0" fillId="0" borderId="28"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49" fontId="2" fillId="0" borderId="27"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31" xfId="0" applyNumberFormat="1" applyFont="1" applyFill="1" applyBorder="1" applyAlignment="1">
      <alignment horizontal="center" vertical="center" wrapText="1"/>
    </xf>
    <xf numFmtId="0" fontId="0" fillId="0" borderId="25"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7" xfId="0" applyFont="1" applyFill="1" applyBorder="1" applyAlignment="1">
      <alignment horizontal="left" vertical="center" wrapText="1"/>
    </xf>
    <xf numFmtId="49" fontId="3" fillId="0" borderId="33" xfId="0" applyNumberFormat="1" applyFont="1" applyBorder="1" applyAlignment="1">
      <alignment horizontal="left" vertical="center"/>
    </xf>
    <xf numFmtId="0" fontId="3" fillId="0" borderId="34" xfId="0" applyFont="1" applyBorder="1" applyAlignment="1">
      <alignment vertical="center"/>
    </xf>
    <xf numFmtId="0" fontId="3" fillId="0" borderId="35"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right" vertical="center"/>
    </xf>
    <xf numFmtId="4" fontId="2" fillId="0" borderId="23" xfId="0" applyNumberFormat="1" applyFont="1" applyBorder="1" applyAlignment="1">
      <alignment vertical="center"/>
    </xf>
    <xf numFmtId="0" fontId="0" fillId="34" borderId="10" xfId="0" applyFont="1" applyFill="1" applyBorder="1" applyAlignment="1">
      <alignment horizontal="right"/>
    </xf>
    <xf numFmtId="4" fontId="23" fillId="34" borderId="10" xfId="0" applyNumberFormat="1" applyFont="1" applyFill="1" applyBorder="1" applyAlignment="1">
      <alignment horizontal="center"/>
    </xf>
    <xf numFmtId="0" fontId="0" fillId="34" borderId="10" xfId="0" applyFont="1" applyFill="1" applyBorder="1" applyAlignment="1">
      <alignment horizontal="center"/>
    </xf>
    <xf numFmtId="4" fontId="0" fillId="34" borderId="10" xfId="0" applyNumberFormat="1" applyFont="1" applyFill="1" applyBorder="1" applyAlignment="1">
      <alignment horizontal="right"/>
    </xf>
    <xf numFmtId="2" fontId="0" fillId="34" borderId="10" xfId="0" applyNumberFormat="1" applyFill="1" applyBorder="1" applyAlignment="1">
      <alignment horizontal="left" wrapText="1" indent="3"/>
    </xf>
    <xf numFmtId="0" fontId="0" fillId="34" borderId="10" xfId="0" applyFont="1" applyFill="1" applyBorder="1" applyAlignment="1">
      <alignment horizontal="right" vertical="center"/>
    </xf>
    <xf numFmtId="3" fontId="0" fillId="34" borderId="10" xfId="0" applyNumberFormat="1" applyFont="1" applyFill="1" applyBorder="1" applyAlignment="1">
      <alignment horizontal="center" vertical="center"/>
    </xf>
    <xf numFmtId="0" fontId="0" fillId="34" borderId="10" xfId="0" applyFont="1" applyFill="1" applyBorder="1" applyAlignment="1">
      <alignment horizontal="center" vertical="center"/>
    </xf>
    <xf numFmtId="4" fontId="0" fillId="34" borderId="10" xfId="0" applyNumberFormat="1" applyFont="1" applyFill="1" applyBorder="1" applyAlignment="1">
      <alignment horizontal="center" vertical="center"/>
    </xf>
    <xf numFmtId="0" fontId="2" fillId="22" borderId="10" xfId="0" applyFont="1" applyFill="1" applyBorder="1" applyAlignment="1">
      <alignment horizontal="left"/>
    </xf>
    <xf numFmtId="4" fontId="0" fillId="22" borderId="19" xfId="0" applyNumberFormat="1" applyFont="1" applyFill="1" applyBorder="1" applyAlignment="1">
      <alignment horizontal="center"/>
    </xf>
    <xf numFmtId="0" fontId="0" fillId="22" borderId="14" xfId="0" applyFont="1" applyFill="1" applyBorder="1" applyAlignment="1">
      <alignment horizontal="center"/>
    </xf>
    <xf numFmtId="4" fontId="0" fillId="22" borderId="23" xfId="0" applyNumberFormat="1" applyFont="1" applyFill="1" applyBorder="1" applyAlignment="1">
      <alignment horizontal="right"/>
    </xf>
    <xf numFmtId="0" fontId="0" fillId="22" borderId="10" xfId="0" applyFont="1" applyFill="1" applyBorder="1" applyAlignment="1">
      <alignment horizontal="center"/>
    </xf>
    <xf numFmtId="2" fontId="0" fillId="22" borderId="0" xfId="0" applyNumberFormat="1" applyFont="1" applyFill="1" applyBorder="1" applyAlignment="1">
      <alignment horizontal="left" wrapText="1" indent="3"/>
    </xf>
    <xf numFmtId="0" fontId="0" fillId="34" borderId="10" xfId="0" applyFont="1" applyFill="1" applyBorder="1" applyAlignment="1">
      <alignment horizontal="right" vertical="center" wrapText="1"/>
    </xf>
    <xf numFmtId="4" fontId="0" fillId="34" borderId="10" xfId="0" applyNumberFormat="1" applyFont="1" applyFill="1" applyBorder="1" applyAlignment="1">
      <alignment horizontal="center"/>
    </xf>
    <xf numFmtId="4" fontId="0" fillId="34" borderId="10" xfId="0" applyNumberFormat="1" applyFont="1" applyFill="1" applyBorder="1" applyAlignment="1">
      <alignment horizontal="right" vertical="center"/>
    </xf>
    <xf numFmtId="2" fontId="0" fillId="34" borderId="10" xfId="0" applyNumberFormat="1" applyFont="1" applyFill="1" applyBorder="1" applyAlignment="1">
      <alignment horizontal="left" wrapText="1" indent="3"/>
    </xf>
    <xf numFmtId="3" fontId="23" fillId="34" borderId="10" xfId="0" applyNumberFormat="1" applyFont="1" applyFill="1" applyBorder="1" applyAlignment="1">
      <alignment horizontal="center"/>
    </xf>
    <xf numFmtId="0" fontId="23" fillId="34" borderId="10" xfId="0" applyFont="1" applyFill="1" applyBorder="1" applyAlignment="1">
      <alignment horizontal="right" vertical="top"/>
    </xf>
    <xf numFmtId="3" fontId="23" fillId="34" borderId="10" xfId="0" applyNumberFormat="1" applyFont="1" applyFill="1" applyBorder="1" applyAlignment="1">
      <alignment horizontal="center" vertical="top"/>
    </xf>
    <xf numFmtId="0" fontId="23" fillId="34" borderId="10" xfId="0" applyFont="1" applyFill="1" applyBorder="1" applyAlignment="1">
      <alignment horizontal="center"/>
    </xf>
    <xf numFmtId="0" fontId="23" fillId="34" borderId="10" xfId="0" applyFont="1" applyFill="1" applyBorder="1" applyAlignment="1">
      <alignment horizontal="right"/>
    </xf>
    <xf numFmtId="2" fontId="0" fillId="22" borderId="10" xfId="0" applyNumberFormat="1" applyFont="1" applyFill="1" applyBorder="1" applyAlignment="1">
      <alignment horizontal="left" wrapText="1" indent="3"/>
    </xf>
    <xf numFmtId="3" fontId="0" fillId="34" borderId="10" xfId="0" applyNumberFormat="1" applyFont="1" applyFill="1" applyBorder="1" applyAlignment="1">
      <alignment horizontal="center"/>
    </xf>
    <xf numFmtId="0" fontId="0" fillId="35" borderId="0" xfId="0" applyFont="1" applyFill="1" applyBorder="1" applyAlignment="1">
      <alignment horizontal="right"/>
    </xf>
    <xf numFmtId="168" fontId="0" fillId="35" borderId="0" xfId="0" applyNumberFormat="1" applyFont="1" applyFill="1" applyBorder="1" applyAlignment="1">
      <alignment horizontal="center"/>
    </xf>
    <xf numFmtId="0" fontId="0" fillId="35" borderId="0" xfId="0" applyFont="1" applyFill="1" applyBorder="1" applyAlignment="1">
      <alignment horizontal="center"/>
    </xf>
    <xf numFmtId="169" fontId="0" fillId="34" borderId="10" xfId="0" applyNumberFormat="1" applyFont="1" applyFill="1" applyBorder="1" applyAlignment="1">
      <alignment horizontal="center"/>
    </xf>
    <xf numFmtId="0" fontId="0" fillId="34" borderId="10" xfId="0" applyFont="1" applyFill="1" applyBorder="1" applyAlignment="1">
      <alignment horizontal="right" vertical="top"/>
    </xf>
    <xf numFmtId="3" fontId="0" fillId="34" borderId="10" xfId="0" applyNumberFormat="1" applyFont="1" applyFill="1" applyBorder="1" applyAlignment="1">
      <alignment horizontal="center" vertical="top"/>
    </xf>
    <xf numFmtId="0" fontId="0" fillId="34" borderId="10" xfId="0" applyFont="1" applyFill="1" applyBorder="1" applyAlignment="1">
      <alignment horizontal="center" vertical="top"/>
    </xf>
    <xf numFmtId="4" fontId="0" fillId="34" borderId="10" xfId="0" applyNumberFormat="1" applyFont="1" applyFill="1" applyBorder="1" applyAlignment="1">
      <alignment horizontal="right" vertical="top"/>
    </xf>
    <xf numFmtId="0" fontId="0" fillId="0" borderId="0" xfId="0" applyFont="1" applyBorder="1" applyAlignment="1">
      <alignment horizontal="right" vertical="center"/>
    </xf>
    <xf numFmtId="2" fontId="0" fillId="34" borderId="10" xfId="0" applyNumberFormat="1" applyFont="1" applyFill="1" applyBorder="1" applyAlignment="1">
      <alignment horizontal="center" vertical="center"/>
    </xf>
    <xf numFmtId="0" fontId="0" fillId="34" borderId="10" xfId="0" applyFont="1" applyFill="1" applyBorder="1" applyAlignment="1">
      <alignment horizontal="justify" vertical="top" wrapText="1"/>
    </xf>
    <xf numFmtId="4" fontId="0" fillId="34" borderId="10" xfId="0" applyNumberFormat="1" applyFont="1" applyFill="1" applyBorder="1" applyAlignment="1">
      <alignment horizontal="center" vertical="center" wrapText="1"/>
    </xf>
    <xf numFmtId="0" fontId="0" fillId="34" borderId="10" xfId="0" applyFont="1" applyFill="1" applyBorder="1" applyAlignment="1">
      <alignment horizontal="left" vertical="center"/>
    </xf>
    <xf numFmtId="0" fontId="2" fillId="22" borderId="10" xfId="0" applyFont="1" applyFill="1" applyBorder="1" applyAlignment="1">
      <alignment horizontal="left" vertical="top" wrapText="1"/>
    </xf>
    <xf numFmtId="0" fontId="0" fillId="34" borderId="10" xfId="0" applyFont="1" applyFill="1" applyBorder="1" applyAlignment="1" quotePrefix="1">
      <alignment horizontal="right"/>
    </xf>
    <xf numFmtId="49" fontId="0" fillId="34" borderId="10" xfId="0" applyNumberFormat="1" applyFont="1" applyFill="1" applyBorder="1" applyAlignment="1">
      <alignment horizontal="center" vertical="top" wrapText="1"/>
    </xf>
    <xf numFmtId="0" fontId="2" fillId="34" borderId="10" xfId="0" applyFont="1" applyFill="1" applyBorder="1" applyAlignment="1">
      <alignment horizontal="justify" vertical="top" wrapText="1"/>
    </xf>
    <xf numFmtId="0" fontId="0" fillId="34" borderId="10" xfId="0" applyFont="1" applyFill="1" applyBorder="1" applyAlignment="1">
      <alignment horizontal="center" vertical="center" wrapText="1"/>
    </xf>
    <xf numFmtId="1" fontId="0" fillId="34" borderId="10" xfId="0" applyNumberFormat="1" applyFont="1" applyFill="1" applyBorder="1" applyAlignment="1">
      <alignment horizontal="center" vertical="center" wrapText="1"/>
    </xf>
    <xf numFmtId="49" fontId="0" fillId="34" borderId="26" xfId="0" applyNumberFormat="1" applyFont="1" applyFill="1" applyBorder="1" applyAlignment="1">
      <alignment horizontal="center" vertical="top" wrapText="1"/>
    </xf>
    <xf numFmtId="0" fontId="2" fillId="34" borderId="26" xfId="0" applyFont="1" applyFill="1" applyBorder="1" applyAlignment="1">
      <alignment horizontal="justify" vertical="top" wrapText="1"/>
    </xf>
    <xf numFmtId="0" fontId="0" fillId="34" borderId="26" xfId="0" applyFont="1" applyFill="1" applyBorder="1" applyAlignment="1">
      <alignment horizontal="center" vertical="center" wrapText="1"/>
    </xf>
    <xf numFmtId="1" fontId="0" fillId="34" borderId="26" xfId="0" applyNumberFormat="1" applyFont="1" applyFill="1" applyBorder="1" applyAlignment="1">
      <alignment horizontal="center" vertical="center" wrapText="1"/>
    </xf>
    <xf numFmtId="4" fontId="0" fillId="34" borderId="26" xfId="0" applyNumberFormat="1" applyFont="1" applyFill="1" applyBorder="1" applyAlignment="1">
      <alignment horizontal="center" vertical="center" wrapText="1"/>
    </xf>
    <xf numFmtId="2" fontId="0" fillId="34" borderId="25" xfId="0" applyNumberFormat="1" applyFill="1" applyBorder="1" applyAlignment="1">
      <alignment horizontal="left" wrapText="1" indent="3"/>
    </xf>
    <xf numFmtId="2" fontId="0" fillId="34" borderId="10" xfId="0" applyNumberFormat="1" applyFill="1" applyBorder="1" applyAlignment="1">
      <alignment horizontal="center" vertical="center" wrapText="1"/>
    </xf>
    <xf numFmtId="2" fontId="0" fillId="34" borderId="19" xfId="0" applyNumberFormat="1" applyFont="1" applyFill="1" applyBorder="1" applyAlignment="1">
      <alignment vertical="center" wrapText="1"/>
    </xf>
    <xf numFmtId="2" fontId="0" fillId="34" borderId="14" xfId="0" applyNumberFormat="1" applyFont="1" applyFill="1" applyBorder="1" applyAlignment="1">
      <alignment vertical="center"/>
    </xf>
    <xf numFmtId="0" fontId="0" fillId="34" borderId="10" xfId="0" applyFont="1" applyFill="1" applyBorder="1" applyAlignment="1">
      <alignment horizontal="left" vertical="center" wrapText="1"/>
    </xf>
    <xf numFmtId="1" fontId="0" fillId="34" borderId="25" xfId="0" applyNumberFormat="1" applyFont="1" applyFill="1" applyBorder="1" applyAlignment="1">
      <alignment horizontal="center" vertical="center" wrapText="1"/>
    </xf>
    <xf numFmtId="4" fontId="0" fillId="34" borderId="25" xfId="0" applyNumberFormat="1" applyFont="1" applyFill="1" applyBorder="1" applyAlignment="1">
      <alignment horizontal="center" vertical="center" wrapText="1"/>
    </xf>
    <xf numFmtId="0" fontId="0" fillId="34" borderId="25" xfId="0" applyFont="1" applyFill="1" applyBorder="1" applyAlignment="1">
      <alignment horizontal="left" vertical="center" wrapText="1"/>
    </xf>
    <xf numFmtId="0" fontId="0" fillId="34" borderId="25" xfId="0" applyFont="1" applyFill="1" applyBorder="1" applyAlignment="1">
      <alignment horizontal="center" vertical="center" wrapText="1"/>
    </xf>
    <xf numFmtId="0" fontId="0" fillId="34" borderId="27" xfId="0" applyFont="1" applyFill="1" applyBorder="1" applyAlignment="1">
      <alignment horizontal="left" vertical="center" wrapText="1"/>
    </xf>
    <xf numFmtId="0" fontId="0" fillId="34" borderId="27" xfId="0" applyFont="1" applyFill="1" applyBorder="1" applyAlignment="1">
      <alignment horizontal="center" vertical="center" wrapText="1"/>
    </xf>
    <xf numFmtId="4" fontId="0" fillId="34" borderId="27" xfId="0" applyNumberFormat="1" applyFont="1" applyFill="1" applyBorder="1" applyAlignment="1">
      <alignment horizontal="center" vertical="center" wrapText="1"/>
    </xf>
    <xf numFmtId="2" fontId="0" fillId="34" borderId="10" xfId="0" applyNumberFormat="1" applyFont="1" applyFill="1" applyBorder="1" applyAlignment="1">
      <alignment horizontal="center" vertical="center" wrapText="1"/>
    </xf>
    <xf numFmtId="4" fontId="0" fillId="34" borderId="14" xfId="0" applyNumberFormat="1" applyFont="1" applyFill="1" applyBorder="1" applyAlignment="1">
      <alignment horizontal="center" vertical="center"/>
    </xf>
    <xf numFmtId="4" fontId="0" fillId="34" borderId="23" xfId="0" applyNumberFormat="1" applyFont="1" applyFill="1" applyBorder="1" applyAlignment="1">
      <alignment horizontal="center" vertical="center" wrapText="1"/>
    </xf>
    <xf numFmtId="0" fontId="0" fillId="34" borderId="10" xfId="0" applyFont="1" applyFill="1" applyBorder="1" applyAlignment="1">
      <alignment horizontal="center" wrapText="1"/>
    </xf>
    <xf numFmtId="3" fontId="0" fillId="34" borderId="10" xfId="0" applyNumberFormat="1" applyFont="1" applyFill="1" applyBorder="1" applyAlignment="1">
      <alignment horizontal="center" vertical="center" wrapText="1"/>
    </xf>
    <xf numFmtId="0" fontId="0" fillId="34" borderId="10" xfId="0" applyFont="1" applyFill="1" applyBorder="1" applyAlignment="1">
      <alignment horizontal="right"/>
    </xf>
    <xf numFmtId="3" fontId="0" fillId="34" borderId="10" xfId="0" applyNumberFormat="1" applyFont="1" applyFill="1" applyBorder="1" applyAlignment="1">
      <alignment horizontal="center"/>
    </xf>
    <xf numFmtId="0" fontId="0" fillId="34" borderId="10" xfId="0" applyFont="1" applyFill="1" applyBorder="1" applyAlignment="1">
      <alignment horizontal="center"/>
    </xf>
    <xf numFmtId="4" fontId="0" fillId="34" borderId="10" xfId="0" applyNumberFormat="1" applyFont="1" applyFill="1" applyBorder="1" applyAlignment="1">
      <alignment horizontal="center" vertical="center"/>
    </xf>
    <xf numFmtId="4" fontId="0" fillId="22" borderId="23" xfId="0" applyNumberFormat="1" applyFont="1" applyFill="1" applyBorder="1" applyAlignment="1">
      <alignment horizontal="center" vertical="center"/>
    </xf>
    <xf numFmtId="0" fontId="0" fillId="22" borderId="10" xfId="0" applyFont="1" applyFill="1" applyBorder="1" applyAlignment="1">
      <alignment horizontal="center" vertical="center"/>
    </xf>
    <xf numFmtId="2" fontId="0" fillId="22" borderId="36" xfId="0" applyNumberFormat="1" applyFont="1" applyFill="1" applyBorder="1" applyAlignment="1">
      <alignment horizontal="center" vertical="center" wrapText="1"/>
    </xf>
    <xf numFmtId="4" fontId="2" fillId="0" borderId="0" xfId="0" applyNumberFormat="1" applyFont="1" applyBorder="1" applyAlignment="1">
      <alignment horizontal="center" wrapText="1"/>
    </xf>
    <xf numFmtId="0" fontId="0" fillId="0" borderId="0" xfId="0" applyFont="1" applyBorder="1" applyAlignment="1">
      <alignment horizontal="right" wrapText="1"/>
    </xf>
    <xf numFmtId="2" fontId="0" fillId="34" borderId="19" xfId="0" applyNumberFormat="1" applyFont="1" applyFill="1" applyBorder="1" applyAlignment="1">
      <alignment horizontal="justify" vertical="top" wrapText="1"/>
    </xf>
    <xf numFmtId="2" fontId="0" fillId="34" borderId="14" xfId="0" applyNumberFormat="1" applyFont="1" applyFill="1" applyBorder="1" applyAlignment="1">
      <alignment horizontal="right" vertical="center" wrapText="1"/>
    </xf>
    <xf numFmtId="2" fontId="0" fillId="22" borderId="36" xfId="0" applyNumberFormat="1" applyFont="1" applyFill="1" applyBorder="1" applyAlignment="1">
      <alignment horizontal="left" wrapText="1" indent="3"/>
    </xf>
    <xf numFmtId="0" fontId="0" fillId="34" borderId="14" xfId="0" applyFont="1" applyFill="1" applyBorder="1" applyAlignment="1">
      <alignment horizontal="center"/>
    </xf>
    <xf numFmtId="4" fontId="0" fillId="22" borderId="14" xfId="0" applyNumberFormat="1" applyFont="1" applyFill="1" applyBorder="1" applyAlignment="1">
      <alignment horizontal="center"/>
    </xf>
    <xf numFmtId="2" fontId="0" fillId="22" borderId="10" xfId="0" applyNumberFormat="1" applyFont="1" applyFill="1" applyBorder="1" applyAlignment="1">
      <alignment horizontal="left" wrapText="1" indent="3"/>
    </xf>
    <xf numFmtId="2" fontId="0" fillId="34" borderId="23" xfId="0" applyNumberFormat="1" applyFont="1" applyFill="1" applyBorder="1" applyAlignment="1">
      <alignment horizontal="center" vertical="center" wrapText="1"/>
    </xf>
    <xf numFmtId="0" fontId="0" fillId="34" borderId="10" xfId="0" applyFont="1" applyFill="1" applyBorder="1" applyAlignment="1">
      <alignment horizontal="left" vertical="top"/>
    </xf>
    <xf numFmtId="3" fontId="0" fillId="34" borderId="10" xfId="0" applyNumberFormat="1" applyFont="1" applyFill="1" applyBorder="1" applyAlignment="1">
      <alignment horizontal="left" vertical="top"/>
    </xf>
    <xf numFmtId="2" fontId="0" fillId="34" borderId="10" xfId="0" applyNumberFormat="1" applyFont="1" applyFill="1" applyBorder="1" applyAlignment="1">
      <alignment horizontal="right" vertical="center" wrapText="1"/>
    </xf>
    <xf numFmtId="0" fontId="2" fillId="22" borderId="10" xfId="0" applyFont="1" applyFill="1" applyBorder="1" applyAlignment="1">
      <alignment horizontal="left" wrapText="1"/>
    </xf>
    <xf numFmtId="0" fontId="16" fillId="22" borderId="16" xfId="0" applyFont="1" applyFill="1" applyBorder="1" applyAlignment="1">
      <alignment horizontal="left" vertical="top" wrapText="1"/>
    </xf>
    <xf numFmtId="4" fontId="0" fillId="22" borderId="17" xfId="0" applyNumberFormat="1" applyFont="1" applyFill="1" applyBorder="1" applyAlignment="1">
      <alignment horizontal="center"/>
    </xf>
    <xf numFmtId="0" fontId="0" fillId="22" borderId="17" xfId="0" applyFont="1" applyFill="1" applyBorder="1" applyAlignment="1">
      <alignment horizontal="center"/>
    </xf>
    <xf numFmtId="4" fontId="0" fillId="22" borderId="11" xfId="0" applyNumberFormat="1" applyFont="1" applyFill="1" applyBorder="1" applyAlignment="1">
      <alignment horizontal="right"/>
    </xf>
    <xf numFmtId="0" fontId="0" fillId="22" borderId="18" xfId="0" applyFont="1" applyFill="1" applyBorder="1" applyAlignment="1">
      <alignment horizontal="center"/>
    </xf>
    <xf numFmtId="2" fontId="0" fillId="22" borderId="0" xfId="0" applyNumberFormat="1" applyFont="1" applyFill="1" applyBorder="1" applyAlignment="1">
      <alignment/>
    </xf>
    <xf numFmtId="0" fontId="3" fillId="0" borderId="18" xfId="0" applyFont="1" applyBorder="1" applyAlignment="1">
      <alignment horizontal="center" vertical="center"/>
    </xf>
    <xf numFmtId="0" fontId="0" fillId="0" borderId="0" xfId="0" applyFont="1" applyFill="1" applyAlignment="1">
      <alignment horizontal="justify" vertical="top" wrapText="1"/>
    </xf>
    <xf numFmtId="49" fontId="3" fillId="0" borderId="19" xfId="0" applyNumberFormat="1" applyFont="1" applyBorder="1" applyAlignment="1">
      <alignment horizontal="center" vertical="top"/>
    </xf>
    <xf numFmtId="49" fontId="3" fillId="0" borderId="16" xfId="0" applyNumberFormat="1" applyFont="1" applyBorder="1" applyAlignment="1">
      <alignment vertical="center"/>
    </xf>
    <xf numFmtId="49" fontId="3" fillId="0" borderId="18" xfId="0" applyNumberFormat="1" applyFont="1" applyBorder="1" applyAlignment="1">
      <alignment horizontal="center" vertical="center"/>
    </xf>
    <xf numFmtId="49" fontId="3" fillId="0" borderId="16" xfId="0" applyNumberFormat="1" applyFont="1" applyBorder="1" applyAlignment="1">
      <alignment horizontal="left" vertical="top"/>
    </xf>
    <xf numFmtId="49" fontId="0" fillId="34" borderId="10" xfId="0" applyNumberFormat="1" applyFont="1" applyFill="1" applyBorder="1" applyAlignment="1">
      <alignment horizontal="center" vertical="top"/>
    </xf>
    <xf numFmtId="4" fontId="0" fillId="35" borderId="0" xfId="0" applyNumberFormat="1" applyFont="1" applyFill="1" applyBorder="1" applyAlignment="1">
      <alignment horizontal="center"/>
    </xf>
    <xf numFmtId="4" fontId="0" fillId="35" borderId="0" xfId="0" applyNumberFormat="1" applyFont="1" applyFill="1" applyBorder="1" applyAlignment="1">
      <alignment horizontal="right" vertical="top"/>
    </xf>
    <xf numFmtId="2" fontId="0" fillId="35" borderId="0" xfId="0" applyNumberFormat="1" applyFill="1" applyBorder="1" applyAlignment="1">
      <alignment horizontal="left" wrapText="1" indent="3"/>
    </xf>
    <xf numFmtId="4" fontId="0" fillId="34" borderId="25" xfId="0" applyNumberFormat="1" applyFont="1" applyFill="1" applyBorder="1" applyAlignment="1">
      <alignment horizontal="right" vertical="top"/>
    </xf>
    <xf numFmtId="0" fontId="32" fillId="0" borderId="0" xfId="0" applyFont="1" applyBorder="1" applyAlignment="1">
      <alignment horizontal="justify" vertical="top" wrapText="1"/>
    </xf>
    <xf numFmtId="0" fontId="0" fillId="0" borderId="10" xfId="0" applyFont="1" applyBorder="1" applyAlignment="1">
      <alignment horizontal="center" vertical="center" wrapText="1"/>
    </xf>
    <xf numFmtId="49" fontId="0" fillId="0" borderId="27" xfId="0" applyNumberFormat="1" applyFont="1" applyFill="1" applyBorder="1" applyAlignment="1">
      <alignment horizontal="center" vertical="center" wrapText="1"/>
    </xf>
    <xf numFmtId="1" fontId="0" fillId="34" borderId="27" xfId="0" applyNumberFormat="1" applyFont="1" applyFill="1" applyBorder="1" applyAlignment="1">
      <alignment horizontal="center" vertical="center" wrapText="1"/>
    </xf>
    <xf numFmtId="4" fontId="0" fillId="34" borderId="27" xfId="0" applyNumberFormat="1" applyFont="1" applyFill="1" applyBorder="1" applyAlignment="1">
      <alignment horizontal="center" vertical="center"/>
    </xf>
    <xf numFmtId="2" fontId="0" fillId="34" borderId="27" xfId="0" applyNumberForma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25" xfId="0" applyFont="1" applyFill="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2" fillId="0" borderId="26" xfId="0" applyFont="1" applyBorder="1" applyAlignment="1">
      <alignment horizontal="left" vertical="center" wrapText="1"/>
    </xf>
    <xf numFmtId="0" fontId="2" fillId="0" borderId="26" xfId="0" applyFont="1" applyBorder="1" applyAlignment="1">
      <alignment horizontal="center" vertical="center" wrapText="1"/>
    </xf>
    <xf numFmtId="2" fontId="0" fillId="0" borderId="26" xfId="0" applyNumberFormat="1" applyFont="1" applyBorder="1" applyAlignment="1">
      <alignment horizontal="center" vertical="center" wrapText="1"/>
    </xf>
    <xf numFmtId="49" fontId="0" fillId="0" borderId="10" xfId="0" applyNumberFormat="1" applyFont="1" applyBorder="1" applyAlignment="1">
      <alignment horizontal="center" vertical="top"/>
    </xf>
    <xf numFmtId="0" fontId="2" fillId="0" borderId="0" xfId="0" applyFont="1" applyFill="1" applyAlignment="1">
      <alignment horizontal="justify" vertical="top" wrapText="1"/>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33" borderId="37"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6" xfId="0" applyFont="1" applyBorder="1" applyAlignment="1">
      <alignment wrapText="1"/>
    </xf>
    <xf numFmtId="0" fontId="3" fillId="0" borderId="11" xfId="0" applyFont="1" applyBorder="1" applyAlignment="1">
      <alignment wrapText="1"/>
    </xf>
    <xf numFmtId="4" fontId="33" fillId="22" borderId="0" xfId="77" applyNumberFormat="1" applyFont="1" applyFill="1" applyBorder="1" applyAlignment="1">
      <alignment horizontal="center" vertical="center" wrapText="1"/>
      <protection/>
    </xf>
    <xf numFmtId="4" fontId="2" fillId="22" borderId="0" xfId="77" applyNumberFormat="1" applyFont="1" applyFill="1" applyBorder="1" applyAlignment="1">
      <alignment horizontal="center" vertical="center" wrapText="1"/>
      <protection/>
    </xf>
    <xf numFmtId="0" fontId="3" fillId="22" borderId="0" xfId="0" applyFont="1" applyFill="1" applyBorder="1" applyAlignment="1">
      <alignment horizontal="center" vertical="center" wrapText="1"/>
    </xf>
    <xf numFmtId="0" fontId="14" fillId="22" borderId="0"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1" xfId="0" applyFont="1" applyBorder="1" applyAlignment="1">
      <alignment horizontal="center" vertical="top"/>
    </xf>
    <xf numFmtId="0" fontId="50" fillId="0" borderId="17" xfId="0" applyFont="1" applyBorder="1" applyAlignment="1">
      <alignment horizontal="center" vertical="center" wrapText="1"/>
    </xf>
    <xf numFmtId="0" fontId="50" fillId="0" borderId="11" xfId="0" applyFont="1" applyBorder="1" applyAlignment="1">
      <alignment horizontal="center" vertical="center" wrapText="1"/>
    </xf>
  </cellXfs>
  <cellStyles count="11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10" xfId="52"/>
    <cellStyle name="Normal 11" xfId="53"/>
    <cellStyle name="Normal 12" xfId="54"/>
    <cellStyle name="Normal 13" xfId="55"/>
    <cellStyle name="Normal 14" xfId="56"/>
    <cellStyle name="Normal 15" xfId="57"/>
    <cellStyle name="Normal 16" xfId="58"/>
    <cellStyle name="Normal 17" xfId="59"/>
    <cellStyle name="Normal 18" xfId="60"/>
    <cellStyle name="Normal 19" xfId="61"/>
    <cellStyle name="Normal 2" xfId="62"/>
    <cellStyle name="Normal 2 2" xfId="63"/>
    <cellStyle name="Normal 2 3" xfId="64"/>
    <cellStyle name="Normal 2 4" xfId="65"/>
    <cellStyle name="Normal 2 5" xfId="66"/>
    <cellStyle name="Normal 20" xfId="67"/>
    <cellStyle name="Normal 21" xfId="68"/>
    <cellStyle name="Normal 22" xfId="69"/>
    <cellStyle name="Normal 23" xfId="70"/>
    <cellStyle name="Normal 24" xfId="71"/>
    <cellStyle name="Normal 25" xfId="72"/>
    <cellStyle name="Normal 26" xfId="73"/>
    <cellStyle name="Normal 27" xfId="74"/>
    <cellStyle name="Normal 28" xfId="75"/>
    <cellStyle name="Normal 29" xfId="76"/>
    <cellStyle name="Normal 3" xfId="77"/>
    <cellStyle name="Normal 3 2" xfId="78"/>
    <cellStyle name="Normal 3 3" xfId="79"/>
    <cellStyle name="Normal 3 4" xfId="80"/>
    <cellStyle name="Normal 3 5" xfId="81"/>
    <cellStyle name="Normal 30" xfId="82"/>
    <cellStyle name="Normal 31" xfId="83"/>
    <cellStyle name="Normal 32" xfId="84"/>
    <cellStyle name="Normal 33" xfId="85"/>
    <cellStyle name="Normal 34" xfId="86"/>
    <cellStyle name="Normal 35" xfId="87"/>
    <cellStyle name="Normal 36" xfId="88"/>
    <cellStyle name="Normal 37" xfId="89"/>
    <cellStyle name="Normal 38" xfId="90"/>
    <cellStyle name="Normal 39" xfId="91"/>
    <cellStyle name="Normal 4" xfId="92"/>
    <cellStyle name="Normal 40" xfId="93"/>
    <cellStyle name="Normal 41" xfId="94"/>
    <cellStyle name="Normal 42" xfId="95"/>
    <cellStyle name="Normal 43" xfId="96"/>
    <cellStyle name="Normal 44" xfId="97"/>
    <cellStyle name="Normal 45" xfId="98"/>
    <cellStyle name="Normal 46" xfId="99"/>
    <cellStyle name="Normal 47" xfId="100"/>
    <cellStyle name="Normal 49" xfId="101"/>
    <cellStyle name="Normal 5" xfId="102"/>
    <cellStyle name="Normal 50" xfId="103"/>
    <cellStyle name="Normal 51" xfId="104"/>
    <cellStyle name="Normal 6" xfId="105"/>
    <cellStyle name="Normal 7" xfId="106"/>
    <cellStyle name="Normal 8" xfId="107"/>
    <cellStyle name="Normal 9" xfId="108"/>
    <cellStyle name="Normal_Troskovnik_Kanalizacija" xfId="109"/>
    <cellStyle name="Normale_DVS_TROSKOVNI_BETONI" xfId="110"/>
    <cellStyle name="Obično 2" xfId="111"/>
    <cellStyle name="Percent" xfId="112"/>
    <cellStyle name="Povezana ćelija" xfId="113"/>
    <cellStyle name="Provjera ćelije" xfId="114"/>
    <cellStyle name="Style 1" xfId="115"/>
    <cellStyle name="Tekst objašnjenja" xfId="116"/>
    <cellStyle name="Tekst upozorenja" xfId="117"/>
    <cellStyle name="Ukupni zbroj" xfId="118"/>
    <cellStyle name="Unos" xfId="119"/>
    <cellStyle name="Currency" xfId="120"/>
    <cellStyle name="Currency [0]" xfId="121"/>
    <cellStyle name="Comma" xfId="122"/>
    <cellStyle name="Comma [0]"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191"/>
  <sheetViews>
    <sheetView tabSelected="1" view="pageBreakPreview" zoomScaleSheetLayoutView="100" workbookViewId="0" topLeftCell="A1">
      <selection activeCell="AF7" sqref="AF7"/>
    </sheetView>
  </sheetViews>
  <sheetFormatPr defaultColWidth="9.140625" defaultRowHeight="12.75"/>
  <cols>
    <col min="1" max="1" width="5.7109375" style="110" customWidth="1"/>
    <col min="2" max="2" width="36.8515625" style="113" customWidth="1"/>
    <col min="3" max="3" width="9.00390625" style="112" customWidth="1"/>
    <col min="4" max="4" width="3.7109375" style="111" customWidth="1"/>
    <col min="5" max="5" width="9.00390625" style="120" customWidth="1"/>
    <col min="6" max="6" width="2.7109375" style="111" customWidth="1"/>
    <col min="7" max="7" width="20.28125" style="336" customWidth="1"/>
    <col min="8" max="8" width="1.57421875" style="0" customWidth="1"/>
    <col min="9" max="26" width="9.140625" style="0" hidden="1" customWidth="1"/>
  </cols>
  <sheetData>
    <row r="1" spans="1:9" s="48" customFormat="1" ht="37.5" customHeight="1">
      <c r="A1" s="628" t="s">
        <v>710</v>
      </c>
      <c r="B1" s="629"/>
      <c r="C1" s="629"/>
      <c r="D1" s="629"/>
      <c r="E1" s="629"/>
      <c r="F1" s="629"/>
      <c r="G1" s="629"/>
      <c r="H1" s="47"/>
      <c r="I1" s="47"/>
    </row>
    <row r="2" spans="1:7" s="213" customFormat="1" ht="36" customHeight="1">
      <c r="A2" s="630" t="s">
        <v>711</v>
      </c>
      <c r="B2" s="630"/>
      <c r="C2" s="630"/>
      <c r="D2" s="630"/>
      <c r="E2" s="630"/>
      <c r="F2" s="630"/>
      <c r="G2" s="630"/>
    </row>
    <row r="3" spans="1:7" s="212" customFormat="1" ht="15" customHeight="1">
      <c r="A3" s="65"/>
      <c r="B3" s="65"/>
      <c r="C3" s="65"/>
      <c r="D3" s="65"/>
      <c r="E3" s="228"/>
      <c r="F3" s="65"/>
      <c r="G3" s="307"/>
    </row>
    <row r="4" spans="1:7" s="212" customFormat="1" ht="36" customHeight="1">
      <c r="A4" s="65"/>
      <c r="B4" s="65" t="s">
        <v>191</v>
      </c>
      <c r="C4" s="65"/>
      <c r="D4" s="65"/>
      <c r="E4" s="228"/>
      <c r="F4" s="65"/>
      <c r="G4" s="307"/>
    </row>
    <row r="5" spans="1:7" s="106" customFormat="1" ht="20.25" customHeight="1">
      <c r="A5" s="214"/>
      <c r="B5" s="214"/>
      <c r="C5" s="214"/>
      <c r="D5" s="214"/>
      <c r="E5" s="229"/>
      <c r="F5" s="214"/>
      <c r="G5" s="308"/>
    </row>
    <row r="6" spans="1:7" s="15" customFormat="1" ht="99" customHeight="1">
      <c r="A6" s="211"/>
      <c r="B6" s="3" t="s">
        <v>238</v>
      </c>
      <c r="C6" s="210"/>
      <c r="D6" s="210"/>
      <c r="E6" s="230"/>
      <c r="F6" s="210"/>
      <c r="G6" s="309"/>
    </row>
    <row r="7" spans="1:7" s="106" customFormat="1" ht="20.25" customHeight="1" thickBot="1">
      <c r="A7" s="214"/>
      <c r="B7" s="214"/>
      <c r="C7" s="214"/>
      <c r="D7" s="214"/>
      <c r="E7" s="229"/>
      <c r="F7" s="214"/>
      <c r="G7" s="308"/>
    </row>
    <row r="8" spans="1:7" ht="19.5" thickBot="1">
      <c r="A8" s="597" t="s">
        <v>111</v>
      </c>
      <c r="B8" s="638" t="s">
        <v>112</v>
      </c>
      <c r="C8" s="638"/>
      <c r="D8" s="638"/>
      <c r="E8" s="638"/>
      <c r="F8" s="638"/>
      <c r="G8" s="639"/>
    </row>
    <row r="9" spans="1:7" ht="15.75">
      <c r="A9" s="115"/>
      <c r="B9" s="116"/>
      <c r="C9" s="117"/>
      <c r="D9" s="118"/>
      <c r="E9" s="232"/>
      <c r="F9" s="118"/>
      <c r="G9" s="311"/>
    </row>
    <row r="10" spans="1:7" s="5" customFormat="1" ht="102">
      <c r="A10" s="35" t="s">
        <v>77</v>
      </c>
      <c r="B10" s="4" t="s">
        <v>242</v>
      </c>
      <c r="C10" s="19"/>
      <c r="D10" s="18"/>
      <c r="E10" s="6"/>
      <c r="F10" s="18"/>
      <c r="G10" s="305"/>
    </row>
    <row r="11" spans="1:7" s="5" customFormat="1" ht="12.75">
      <c r="A11" s="53"/>
      <c r="B11" s="1"/>
      <c r="C11" s="19"/>
      <c r="D11" s="18"/>
      <c r="E11" s="6"/>
      <c r="F11" s="18"/>
      <c r="G11" s="305"/>
    </row>
    <row r="12" spans="1:7" s="5" customFormat="1" ht="25.5">
      <c r="A12" s="53"/>
      <c r="B12" s="13" t="s">
        <v>401</v>
      </c>
      <c r="C12" s="19"/>
      <c r="D12" s="10"/>
      <c r="E12" s="6"/>
      <c r="F12" s="10"/>
      <c r="G12" s="305"/>
    </row>
    <row r="13" spans="1:7" s="5" customFormat="1" ht="12.75">
      <c r="A13" s="53"/>
      <c r="B13" s="13" t="s">
        <v>402</v>
      </c>
      <c r="C13" s="19">
        <v>2814.51</v>
      </c>
      <c r="D13" s="10"/>
      <c r="E13" s="6"/>
      <c r="F13" s="10"/>
      <c r="G13" s="305"/>
    </row>
    <row r="14" spans="1:7" s="5" customFormat="1" ht="12.75">
      <c r="A14" s="53"/>
      <c r="B14" s="13" t="s">
        <v>403</v>
      </c>
      <c r="C14" s="19">
        <v>797.27</v>
      </c>
      <c r="D14" s="10"/>
      <c r="E14" s="6"/>
      <c r="F14" s="10"/>
      <c r="G14" s="305"/>
    </row>
    <row r="15" spans="1:7" s="5" customFormat="1" ht="12.75">
      <c r="A15" s="53"/>
      <c r="B15" s="13" t="s">
        <v>404</v>
      </c>
      <c r="C15" s="19">
        <v>1056.94</v>
      </c>
      <c r="D15" s="10"/>
      <c r="E15" s="6"/>
      <c r="F15" s="10"/>
      <c r="G15" s="305"/>
    </row>
    <row r="16" spans="1:7" s="5" customFormat="1" ht="12.75">
      <c r="A16" s="53"/>
      <c r="B16" s="13" t="s">
        <v>405</v>
      </c>
      <c r="C16" s="19">
        <v>1063.63</v>
      </c>
      <c r="D16" s="10"/>
      <c r="E16" s="6"/>
      <c r="F16" s="10"/>
      <c r="G16" s="305"/>
    </row>
    <row r="17" spans="1:7" s="5" customFormat="1" ht="12.75">
      <c r="A17" s="53"/>
      <c r="B17" s="13" t="s">
        <v>406</v>
      </c>
      <c r="C17" s="19">
        <v>607.55</v>
      </c>
      <c r="D17" s="10"/>
      <c r="E17" s="6"/>
      <c r="F17" s="10"/>
      <c r="G17" s="305"/>
    </row>
    <row r="18" spans="1:7" s="5" customFormat="1" ht="12.75">
      <c r="A18" s="27"/>
      <c r="B18" s="499" t="s">
        <v>407</v>
      </c>
      <c r="C18" s="500">
        <v>6339.9</v>
      </c>
      <c r="D18" s="501" t="s">
        <v>91</v>
      </c>
      <c r="E18" s="502">
        <v>0</v>
      </c>
      <c r="F18" s="501" t="s">
        <v>92</v>
      </c>
      <c r="G18" s="503">
        <f>PRODUCT(C18,E18)</f>
        <v>0</v>
      </c>
    </row>
    <row r="19" spans="1:7" s="5" customFormat="1" ht="12.75">
      <c r="A19" s="27"/>
      <c r="B19" s="17"/>
      <c r="C19" s="29"/>
      <c r="D19" s="30"/>
      <c r="E19" s="16"/>
      <c r="F19" s="30"/>
      <c r="G19" s="313"/>
    </row>
    <row r="20" spans="1:7" s="2" customFormat="1" ht="63" customHeight="1">
      <c r="A20" s="26" t="s">
        <v>78</v>
      </c>
      <c r="B20" s="4" t="s">
        <v>243</v>
      </c>
      <c r="C20" s="50"/>
      <c r="D20" s="72"/>
      <c r="E20" s="6"/>
      <c r="F20" s="72"/>
      <c r="G20" s="305"/>
    </row>
    <row r="21" spans="1:7" s="2" customFormat="1" ht="38.25">
      <c r="A21" s="44"/>
      <c r="B21" s="4" t="s">
        <v>93</v>
      </c>
      <c r="C21" s="50"/>
      <c r="D21" s="72"/>
      <c r="E21" s="6"/>
      <c r="F21" s="72"/>
      <c r="G21" s="305"/>
    </row>
    <row r="22" spans="1:7" s="2" customFormat="1" ht="76.5">
      <c r="A22" s="44"/>
      <c r="B22" s="9" t="s">
        <v>239</v>
      </c>
      <c r="C22" s="50"/>
      <c r="D22" s="72"/>
      <c r="E22" s="6"/>
      <c r="F22" s="72"/>
      <c r="G22" s="305"/>
    </row>
    <row r="23" spans="1:7" s="2" customFormat="1" ht="89.25">
      <c r="A23" s="44"/>
      <c r="B23" s="4" t="s">
        <v>35</v>
      </c>
      <c r="C23" s="50"/>
      <c r="D23" s="72"/>
      <c r="E23" s="6"/>
      <c r="F23" s="72"/>
      <c r="G23" s="305"/>
    </row>
    <row r="24" spans="1:7" s="5" customFormat="1" ht="25.5">
      <c r="A24" s="73"/>
      <c r="B24" s="74" t="s">
        <v>34</v>
      </c>
      <c r="C24" s="50"/>
      <c r="D24" s="10"/>
      <c r="E24" s="6"/>
      <c r="F24" s="10"/>
      <c r="G24" s="305"/>
    </row>
    <row r="25" spans="1:7" s="5" customFormat="1" ht="12.75">
      <c r="A25" s="27"/>
      <c r="B25" s="13"/>
      <c r="C25" s="50"/>
      <c r="D25" s="10"/>
      <c r="E25" s="233"/>
      <c r="F25" s="10"/>
      <c r="G25" s="314"/>
    </row>
    <row r="26" spans="1:7" s="89" customFormat="1" ht="15" customHeight="1">
      <c r="A26" s="53" t="s">
        <v>108</v>
      </c>
      <c r="B26" s="4" t="s">
        <v>36</v>
      </c>
      <c r="C26" s="87"/>
      <c r="D26" s="88"/>
      <c r="E26" s="234"/>
      <c r="F26" s="88"/>
      <c r="G26" s="315"/>
    </row>
    <row r="27" spans="1:7" s="22" customFormat="1" ht="15" customHeight="1">
      <c r="A27" s="38"/>
      <c r="B27" s="504" t="s">
        <v>72</v>
      </c>
      <c r="C27" s="505">
        <v>3</v>
      </c>
      <c r="D27" s="506" t="s">
        <v>91</v>
      </c>
      <c r="E27" s="502">
        <v>0</v>
      </c>
      <c r="F27" s="506" t="s">
        <v>92</v>
      </c>
      <c r="G27" s="503">
        <f>PRODUCT(C27,E27)</f>
        <v>0</v>
      </c>
    </row>
    <row r="28" spans="1:7" s="5" customFormat="1" ht="12.75">
      <c r="A28" s="27"/>
      <c r="B28" s="17"/>
      <c r="C28" s="24"/>
      <c r="D28" s="30"/>
      <c r="E28" s="235"/>
      <c r="F28" s="30"/>
      <c r="G28" s="316"/>
    </row>
    <row r="29" spans="1:7" s="89" customFormat="1" ht="28.5" customHeight="1">
      <c r="A29" s="53" t="s">
        <v>109</v>
      </c>
      <c r="B29" s="4" t="s">
        <v>37</v>
      </c>
      <c r="C29" s="87"/>
      <c r="D29" s="88"/>
      <c r="E29" s="234"/>
      <c r="F29" s="88"/>
      <c r="G29" s="315"/>
    </row>
    <row r="30" spans="1:7" s="22" customFormat="1" ht="15" customHeight="1">
      <c r="A30" s="38"/>
      <c r="B30" s="504" t="s">
        <v>70</v>
      </c>
      <c r="C30" s="507">
        <v>1200</v>
      </c>
      <c r="D30" s="506" t="s">
        <v>91</v>
      </c>
      <c r="E30" s="502">
        <v>0</v>
      </c>
      <c r="F30" s="506" t="s">
        <v>92</v>
      </c>
      <c r="G30" s="503">
        <f>PRODUCT(C30,E30)</f>
        <v>0</v>
      </c>
    </row>
    <row r="31" spans="1:7" s="5" customFormat="1" ht="12.75">
      <c r="A31" s="27"/>
      <c r="B31" s="17"/>
      <c r="C31" s="24"/>
      <c r="D31" s="30"/>
      <c r="E31" s="235"/>
      <c r="F31" s="30"/>
      <c r="G31" s="316"/>
    </row>
    <row r="32" spans="1:7" s="5" customFormat="1" ht="55.5" customHeight="1">
      <c r="A32" s="100">
        <v>3</v>
      </c>
      <c r="B32" s="1" t="s">
        <v>235</v>
      </c>
      <c r="C32" s="50"/>
      <c r="D32" s="10"/>
      <c r="E32" s="236"/>
      <c r="F32" s="10"/>
      <c r="G32" s="314"/>
    </row>
    <row r="33" spans="1:7" s="5" customFormat="1" ht="27">
      <c r="A33" s="53"/>
      <c r="B33" s="4" t="s">
        <v>240</v>
      </c>
      <c r="C33" s="50"/>
      <c r="D33" s="10"/>
      <c r="E33" s="233"/>
      <c r="F33" s="10"/>
      <c r="G33" s="314"/>
    </row>
    <row r="34" spans="1:7" s="5" customFormat="1" ht="49.5" customHeight="1">
      <c r="A34" s="33"/>
      <c r="B34" s="8" t="s">
        <v>94</v>
      </c>
      <c r="C34" s="50"/>
      <c r="D34" s="49"/>
      <c r="E34" s="233"/>
      <c r="F34" s="49"/>
      <c r="G34" s="314"/>
    </row>
    <row r="35" spans="1:7" s="5" customFormat="1" ht="25.5">
      <c r="A35" s="27"/>
      <c r="B35" s="4" t="s">
        <v>38</v>
      </c>
      <c r="C35" s="50"/>
      <c r="D35" s="10"/>
      <c r="E35" s="233"/>
      <c r="F35" s="10"/>
      <c r="G35" s="314"/>
    </row>
    <row r="36" spans="1:7" s="5" customFormat="1" ht="12.75" customHeight="1">
      <c r="A36" s="27"/>
      <c r="B36" s="13"/>
      <c r="C36" s="50"/>
      <c r="D36" s="10"/>
      <c r="E36" s="233"/>
      <c r="F36" s="10"/>
      <c r="G36" s="314"/>
    </row>
    <row r="37" spans="1:7" s="22" customFormat="1" ht="15" customHeight="1">
      <c r="A37" s="38"/>
      <c r="B37" s="504" t="s">
        <v>72</v>
      </c>
      <c r="C37" s="505">
        <v>3</v>
      </c>
      <c r="D37" s="506" t="s">
        <v>91</v>
      </c>
      <c r="E37" s="502">
        <v>0</v>
      </c>
      <c r="F37" s="506" t="s">
        <v>92</v>
      </c>
      <c r="G37" s="503">
        <f>PRODUCT(C37,E37)</f>
        <v>0</v>
      </c>
    </row>
    <row r="38" spans="1:7" s="8" customFormat="1" ht="12.75">
      <c r="A38" s="33"/>
      <c r="C38" s="50"/>
      <c r="D38" s="49"/>
      <c r="E38" s="82"/>
      <c r="F38" s="49"/>
      <c r="G38" s="317"/>
    </row>
    <row r="39" spans="1:7" s="5" customFormat="1" ht="30" customHeight="1">
      <c r="A39" s="53" t="s">
        <v>80</v>
      </c>
      <c r="B39" s="1" t="s">
        <v>241</v>
      </c>
      <c r="C39" s="19"/>
      <c r="D39" s="18"/>
      <c r="E39" s="6"/>
      <c r="F39" s="18"/>
      <c r="G39" s="305"/>
    </row>
    <row r="40" spans="1:7" s="5" customFormat="1" ht="53.25" customHeight="1">
      <c r="A40" s="53"/>
      <c r="B40" s="4" t="s">
        <v>236</v>
      </c>
      <c r="C40" s="19"/>
      <c r="D40" s="18"/>
      <c r="E40" s="6"/>
      <c r="F40" s="18"/>
      <c r="G40" s="305"/>
    </row>
    <row r="41" spans="1:7" s="5" customFormat="1" ht="12.75">
      <c r="A41" s="53"/>
      <c r="B41" s="13" t="s">
        <v>65</v>
      </c>
      <c r="C41" s="19"/>
      <c r="D41" s="10"/>
      <c r="E41" s="6"/>
      <c r="F41" s="10"/>
      <c r="G41" s="305"/>
    </row>
    <row r="42" spans="1:7" s="5" customFormat="1" ht="13.5" customHeight="1">
      <c r="A42" s="27"/>
      <c r="B42" s="13"/>
      <c r="C42" s="50"/>
      <c r="D42" s="10"/>
      <c r="E42" s="233"/>
      <c r="F42" s="10"/>
      <c r="G42" s="314"/>
    </row>
    <row r="43" spans="1:7" s="5" customFormat="1" ht="12.75">
      <c r="A43" s="27"/>
      <c r="B43" s="499" t="s">
        <v>70</v>
      </c>
      <c r="C43" s="500">
        <v>12697.8</v>
      </c>
      <c r="D43" s="501" t="s">
        <v>91</v>
      </c>
      <c r="E43" s="502">
        <v>0</v>
      </c>
      <c r="F43" s="501" t="s">
        <v>92</v>
      </c>
      <c r="G43" s="503">
        <f>PRODUCT(C43,E43)</f>
        <v>0</v>
      </c>
    </row>
    <row r="44" spans="1:7" s="5" customFormat="1" ht="12.75">
      <c r="A44" s="27"/>
      <c r="B44" s="17"/>
      <c r="C44" s="29"/>
      <c r="D44" s="30"/>
      <c r="E44" s="16"/>
      <c r="F44" s="30"/>
      <c r="G44" s="313"/>
    </row>
    <row r="45" spans="1:7" s="5" customFormat="1" ht="51">
      <c r="A45" s="100">
        <v>5</v>
      </c>
      <c r="B45" s="1" t="s">
        <v>39</v>
      </c>
      <c r="C45" s="50"/>
      <c r="D45" s="18"/>
      <c r="E45" s="233"/>
      <c r="F45" s="18"/>
      <c r="G45" s="314"/>
    </row>
    <row r="46" spans="1:7" s="5" customFormat="1" ht="63.75">
      <c r="A46" s="53"/>
      <c r="B46" s="4" t="s">
        <v>40</v>
      </c>
      <c r="C46" s="50"/>
      <c r="D46" s="77"/>
      <c r="E46" s="233"/>
      <c r="F46" s="18"/>
      <c r="G46" s="314"/>
    </row>
    <row r="47" spans="1:7" s="5" customFormat="1" ht="51" customHeight="1">
      <c r="A47" s="33"/>
      <c r="B47" s="8" t="s">
        <v>94</v>
      </c>
      <c r="C47" s="50"/>
      <c r="D47" s="49"/>
      <c r="E47" s="233"/>
      <c r="F47" s="49"/>
      <c r="G47" s="314"/>
    </row>
    <row r="48" spans="1:7" s="5" customFormat="1" ht="21" customHeight="1">
      <c r="A48" s="53"/>
      <c r="B48" s="4" t="s">
        <v>95</v>
      </c>
      <c r="C48" s="50"/>
      <c r="D48" s="10"/>
      <c r="E48" s="233"/>
      <c r="F48" s="10"/>
      <c r="G48" s="314"/>
    </row>
    <row r="49" spans="1:7" s="36" customFormat="1" ht="12.75">
      <c r="A49" s="61" t="s">
        <v>102</v>
      </c>
      <c r="B49" s="9" t="s">
        <v>96</v>
      </c>
      <c r="C49" s="59"/>
      <c r="D49" s="90"/>
      <c r="E49" s="237"/>
      <c r="F49" s="90"/>
      <c r="G49" s="319"/>
    </row>
    <row r="50" spans="1:7" s="36" customFormat="1" ht="51">
      <c r="A50" s="37"/>
      <c r="B50" s="9" t="s">
        <v>41</v>
      </c>
      <c r="C50" s="59"/>
      <c r="D50" s="90"/>
      <c r="E50" s="237"/>
      <c r="F50" s="90"/>
      <c r="G50" s="319"/>
    </row>
    <row r="51" spans="1:7" s="36" customFormat="1" ht="12.75">
      <c r="A51" s="37"/>
      <c r="B51" s="95"/>
      <c r="C51" s="96"/>
      <c r="D51" s="60"/>
      <c r="E51" s="91"/>
      <c r="F51" s="60"/>
      <c r="G51" s="320"/>
    </row>
    <row r="52" spans="1:7" s="36" customFormat="1" ht="12.75">
      <c r="A52" s="124" t="s">
        <v>244</v>
      </c>
      <c r="B52" s="20" t="s">
        <v>42</v>
      </c>
      <c r="C52" s="91"/>
      <c r="D52" s="92"/>
      <c r="E52" s="209"/>
      <c r="F52" s="91"/>
      <c r="G52" s="321"/>
    </row>
    <row r="53" spans="1:7" s="94" customFormat="1" ht="15" customHeight="1">
      <c r="A53" s="93"/>
      <c r="B53" s="504" t="s">
        <v>72</v>
      </c>
      <c r="C53" s="505">
        <v>10</v>
      </c>
      <c r="D53" s="506" t="s">
        <v>91</v>
      </c>
      <c r="E53" s="502">
        <v>0</v>
      </c>
      <c r="F53" s="506" t="s">
        <v>92</v>
      </c>
      <c r="G53" s="503">
        <f>PRODUCT(C53,E53)</f>
        <v>0</v>
      </c>
    </row>
    <row r="54" spans="1:7" s="36" customFormat="1" ht="12.75">
      <c r="A54" s="37"/>
      <c r="B54" s="95"/>
      <c r="C54" s="96"/>
      <c r="D54" s="60"/>
      <c r="E54" s="91"/>
      <c r="F54" s="60"/>
      <c r="G54" s="320"/>
    </row>
    <row r="55" spans="1:7" s="36" customFormat="1" ht="12.75">
      <c r="A55" s="124" t="s">
        <v>245</v>
      </c>
      <c r="B55" s="20" t="s">
        <v>43</v>
      </c>
      <c r="C55" s="97"/>
      <c r="D55" s="92"/>
      <c r="E55" s="209"/>
      <c r="F55" s="91"/>
      <c r="G55" s="321"/>
    </row>
    <row r="56" spans="1:7" s="94" customFormat="1" ht="15" customHeight="1">
      <c r="A56" s="93"/>
      <c r="B56" s="504" t="s">
        <v>72</v>
      </c>
      <c r="C56" s="505">
        <v>10</v>
      </c>
      <c r="D56" s="506" t="s">
        <v>91</v>
      </c>
      <c r="E56" s="502">
        <v>0</v>
      </c>
      <c r="F56" s="506" t="s">
        <v>92</v>
      </c>
      <c r="G56" s="503">
        <f>PRODUCT(C56,E56)</f>
        <v>0</v>
      </c>
    </row>
    <row r="57" spans="1:7" s="36" customFormat="1" ht="12.75">
      <c r="A57" s="37"/>
      <c r="B57" s="95"/>
      <c r="C57" s="96"/>
      <c r="D57" s="60"/>
      <c r="E57" s="91"/>
      <c r="F57" s="60"/>
      <c r="G57" s="320"/>
    </row>
    <row r="58" spans="1:7" s="36" customFormat="1" ht="12.75">
      <c r="A58" s="61" t="s">
        <v>103</v>
      </c>
      <c r="B58" s="9" t="s">
        <v>44</v>
      </c>
      <c r="C58" s="98"/>
      <c r="D58" s="90"/>
      <c r="E58" s="237"/>
      <c r="F58" s="90"/>
      <c r="G58" s="319"/>
    </row>
    <row r="59" spans="1:7" s="36" customFormat="1" ht="42.75" customHeight="1">
      <c r="A59" s="37"/>
      <c r="B59" s="9" t="s">
        <v>45</v>
      </c>
      <c r="C59" s="98"/>
      <c r="D59" s="90"/>
      <c r="E59" s="237"/>
      <c r="F59" s="90"/>
      <c r="G59" s="319"/>
    </row>
    <row r="60" spans="1:7" s="36" customFormat="1" ht="12.75">
      <c r="A60" s="124" t="s">
        <v>246</v>
      </c>
      <c r="B60" s="20" t="s">
        <v>42</v>
      </c>
      <c r="C60" s="97"/>
      <c r="D60" s="92"/>
      <c r="E60" s="209"/>
      <c r="F60" s="91"/>
      <c r="G60" s="321"/>
    </row>
    <row r="61" spans="1:7" s="94" customFormat="1" ht="15" customHeight="1">
      <c r="A61" s="93"/>
      <c r="B61" s="504" t="s">
        <v>72</v>
      </c>
      <c r="C61" s="505">
        <v>4</v>
      </c>
      <c r="D61" s="506" t="s">
        <v>91</v>
      </c>
      <c r="E61" s="502">
        <v>0</v>
      </c>
      <c r="F61" s="506" t="s">
        <v>92</v>
      </c>
      <c r="G61" s="503">
        <f>PRODUCT(C61,E61)</f>
        <v>0</v>
      </c>
    </row>
    <row r="62" spans="1:7" s="36" customFormat="1" ht="12.75">
      <c r="A62" s="37"/>
      <c r="B62" s="95"/>
      <c r="C62" s="96"/>
      <c r="D62" s="60"/>
      <c r="E62" s="91"/>
      <c r="F62" s="60"/>
      <c r="G62" s="320"/>
    </row>
    <row r="63" spans="1:7" s="36" customFormat="1" ht="12.75">
      <c r="A63" s="124" t="s">
        <v>247</v>
      </c>
      <c r="B63" s="20" t="s">
        <v>43</v>
      </c>
      <c r="C63" s="97"/>
      <c r="D63" s="92"/>
      <c r="E63" s="209"/>
      <c r="F63" s="91"/>
      <c r="G63" s="321"/>
    </row>
    <row r="64" spans="1:7" s="94" customFormat="1" ht="15" customHeight="1">
      <c r="A64" s="93"/>
      <c r="B64" s="504" t="s">
        <v>72</v>
      </c>
      <c r="C64" s="505">
        <v>4</v>
      </c>
      <c r="D64" s="506" t="s">
        <v>91</v>
      </c>
      <c r="E64" s="502">
        <v>0</v>
      </c>
      <c r="F64" s="506" t="s">
        <v>92</v>
      </c>
      <c r="G64" s="503">
        <f>PRODUCT(C64,E64)</f>
        <v>0</v>
      </c>
    </row>
    <row r="65" spans="1:7" s="5" customFormat="1" ht="12.75">
      <c r="A65" s="142"/>
      <c r="B65" s="143"/>
      <c r="C65" s="144"/>
      <c r="D65" s="145"/>
      <c r="E65" s="144"/>
      <c r="F65" s="145"/>
      <c r="G65" s="322"/>
    </row>
    <row r="66" spans="1:7" s="5" customFormat="1" ht="120" customHeight="1">
      <c r="A66" s="100">
        <v>6</v>
      </c>
      <c r="B66" s="4" t="s">
        <v>408</v>
      </c>
      <c r="C66" s="50"/>
      <c r="D66" s="18"/>
      <c r="E66" s="22"/>
      <c r="F66" s="18"/>
      <c r="G66" s="314"/>
    </row>
    <row r="67" spans="1:7" s="5" customFormat="1" ht="17.25" customHeight="1">
      <c r="A67" s="53"/>
      <c r="B67" s="4" t="s">
        <v>68</v>
      </c>
      <c r="C67" s="50"/>
      <c r="D67" s="18"/>
      <c r="E67" s="22"/>
      <c r="F67" s="18"/>
      <c r="G67" s="314"/>
    </row>
    <row r="68" spans="1:7" s="94" customFormat="1" ht="15" customHeight="1">
      <c r="A68" s="93"/>
      <c r="B68" s="504" t="s">
        <v>248</v>
      </c>
      <c r="C68" s="505">
        <v>1</v>
      </c>
      <c r="D68" s="506" t="s">
        <v>91</v>
      </c>
      <c r="E68" s="502">
        <v>0</v>
      </c>
      <c r="F68" s="506" t="s">
        <v>92</v>
      </c>
      <c r="G68" s="503">
        <f>PRODUCT(C68,E68)</f>
        <v>0</v>
      </c>
    </row>
    <row r="69" spans="1:7" s="94" customFormat="1" ht="12.75">
      <c r="A69" s="93"/>
      <c r="B69" s="99"/>
      <c r="C69" s="96"/>
      <c r="D69" s="55"/>
      <c r="E69" s="91"/>
      <c r="F69" s="55"/>
      <c r="G69" s="320"/>
    </row>
    <row r="70" spans="1:7" s="5" customFormat="1" ht="106.5" customHeight="1">
      <c r="A70" s="100">
        <v>7</v>
      </c>
      <c r="B70" s="4" t="s">
        <v>409</v>
      </c>
      <c r="C70" s="50"/>
      <c r="D70" s="18"/>
      <c r="E70" s="22"/>
      <c r="F70" s="18"/>
      <c r="G70" s="314"/>
    </row>
    <row r="71" spans="1:7" s="94" customFormat="1" ht="15" customHeight="1">
      <c r="A71" s="93"/>
      <c r="B71" s="504" t="s">
        <v>250</v>
      </c>
      <c r="C71" s="505">
        <v>5600</v>
      </c>
      <c r="D71" s="506" t="s">
        <v>91</v>
      </c>
      <c r="E71" s="502">
        <v>0</v>
      </c>
      <c r="F71" s="506" t="s">
        <v>92</v>
      </c>
      <c r="G71" s="503">
        <f>PRODUCT(C71,E71)</f>
        <v>0</v>
      </c>
    </row>
    <row r="72" spans="1:7" s="94" customFormat="1" ht="13.5" thickBot="1">
      <c r="A72" s="93"/>
      <c r="B72" s="99"/>
      <c r="C72" s="96"/>
      <c r="D72" s="55"/>
      <c r="E72" s="91"/>
      <c r="F72" s="55"/>
      <c r="G72" s="320"/>
    </row>
    <row r="73" spans="1:7" s="5" customFormat="1" ht="13.5" thickTop="1">
      <c r="A73" s="33"/>
      <c r="B73" s="175"/>
      <c r="C73" s="103"/>
      <c r="D73" s="176"/>
      <c r="E73" s="238"/>
      <c r="F73" s="176"/>
      <c r="G73" s="323"/>
    </row>
    <row r="74" spans="1:7" s="5" customFormat="1" ht="12.75">
      <c r="A74" s="33"/>
      <c r="B74" s="508" t="s">
        <v>85</v>
      </c>
      <c r="C74" s="509" t="s">
        <v>64</v>
      </c>
      <c r="D74" s="510" t="s">
        <v>64</v>
      </c>
      <c r="E74" s="511" t="s">
        <v>113</v>
      </c>
      <c r="F74" s="512" t="s">
        <v>92</v>
      </c>
      <c r="G74" s="513">
        <f>SUM(G9:G71)</f>
        <v>0</v>
      </c>
    </row>
    <row r="75" spans="1:7" s="5" customFormat="1" ht="13.5" thickBot="1">
      <c r="A75" s="33"/>
      <c r="B75" s="200"/>
      <c r="C75" s="178"/>
      <c r="D75" s="179"/>
      <c r="E75" s="240"/>
      <c r="F75" s="179"/>
      <c r="G75" s="324"/>
    </row>
    <row r="76" spans="1:7" s="220" customFormat="1" ht="16.5" customHeight="1" thickTop="1">
      <c r="A76" s="166"/>
      <c r="B76" s="13"/>
      <c r="C76" s="167"/>
      <c r="D76" s="165"/>
      <c r="E76" s="241"/>
      <c r="F76" s="165"/>
      <c r="G76" s="305"/>
    </row>
    <row r="77" spans="1:7" s="220" customFormat="1" ht="16.5" customHeight="1" thickBot="1">
      <c r="A77" s="166"/>
      <c r="B77" s="13"/>
      <c r="C77" s="167"/>
      <c r="D77" s="165"/>
      <c r="E77" s="241"/>
      <c r="F77" s="165"/>
      <c r="G77" s="305"/>
    </row>
    <row r="78" spans="1:7" s="5" customFormat="1" ht="18.75" thickBot="1">
      <c r="A78" s="595" t="s">
        <v>715</v>
      </c>
      <c r="B78" s="620" t="s">
        <v>716</v>
      </c>
      <c r="C78" s="621"/>
      <c r="D78" s="621"/>
      <c r="E78" s="621"/>
      <c r="F78" s="621"/>
      <c r="G78" s="622"/>
    </row>
    <row r="79" spans="1:7" ht="15.75">
      <c r="A79" s="115"/>
      <c r="B79" s="116"/>
      <c r="C79" s="117"/>
      <c r="D79" s="118"/>
      <c r="E79" s="232"/>
      <c r="F79" s="118"/>
      <c r="G79" s="311"/>
    </row>
    <row r="80" spans="1:7" s="350" customFormat="1" ht="51.75" customHeight="1">
      <c r="A80" s="346"/>
      <c r="B80" s="28" t="s">
        <v>356</v>
      </c>
      <c r="C80" s="347"/>
      <c r="D80" s="348"/>
      <c r="E80" s="349"/>
      <c r="F80" s="348"/>
      <c r="G80" s="344"/>
    </row>
    <row r="81" spans="1:7" s="345" customFormat="1" ht="66.75" customHeight="1">
      <c r="A81" s="340"/>
      <c r="B81" s="28" t="s">
        <v>387</v>
      </c>
      <c r="C81" s="341"/>
      <c r="D81" s="342"/>
      <c r="E81" s="343"/>
      <c r="F81" s="342"/>
      <c r="G81" s="344"/>
    </row>
    <row r="82" spans="1:7" s="345" customFormat="1" ht="63.75">
      <c r="A82" s="340"/>
      <c r="B82" s="28" t="s">
        <v>388</v>
      </c>
      <c r="C82" s="341"/>
      <c r="D82" s="342"/>
      <c r="E82" s="343"/>
      <c r="F82" s="342"/>
      <c r="G82" s="344"/>
    </row>
    <row r="83" spans="1:7" ht="15.75">
      <c r="A83" s="115"/>
      <c r="B83" s="116"/>
      <c r="C83" s="117"/>
      <c r="D83" s="118"/>
      <c r="E83" s="232"/>
      <c r="F83" s="118"/>
      <c r="G83" s="311"/>
    </row>
    <row r="84" spans="1:32" s="5" customFormat="1" ht="52.5" customHeight="1">
      <c r="A84" s="32" t="s">
        <v>77</v>
      </c>
      <c r="B84" s="76" t="s">
        <v>317</v>
      </c>
      <c r="C84" s="38"/>
      <c r="D84" s="77"/>
      <c r="E84" s="6"/>
      <c r="F84" s="77"/>
      <c r="G84" s="305"/>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row>
    <row r="85" spans="2:7" s="8" customFormat="1" ht="159.75" customHeight="1">
      <c r="B85" s="78" t="s">
        <v>249</v>
      </c>
      <c r="C85" s="38"/>
      <c r="D85" s="79"/>
      <c r="E85" s="82"/>
      <c r="F85" s="79"/>
      <c r="G85" s="317"/>
    </row>
    <row r="86" spans="2:32" s="5" customFormat="1" ht="38.25">
      <c r="B86" s="80" t="s">
        <v>97</v>
      </c>
      <c r="C86" s="38"/>
      <c r="D86" s="77"/>
      <c r="E86" s="6"/>
      <c r="F86" s="77"/>
      <c r="G86" s="305"/>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row>
    <row r="87" spans="2:32" s="5" customFormat="1" ht="12.75">
      <c r="B87" s="80" t="s">
        <v>98</v>
      </c>
      <c r="C87" s="38"/>
      <c r="D87" s="77"/>
      <c r="E87" s="6"/>
      <c r="F87" s="77"/>
      <c r="G87" s="305"/>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row>
    <row r="88" spans="2:32" s="5" customFormat="1" ht="12.75">
      <c r="B88" s="80"/>
      <c r="C88" s="38"/>
      <c r="D88" s="77"/>
      <c r="E88" s="6"/>
      <c r="F88" s="77"/>
      <c r="G88" s="305"/>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row>
    <row r="89" spans="1:26" s="15" customFormat="1" ht="12.75">
      <c r="A89" s="380"/>
      <c r="B89" s="381" t="s">
        <v>410</v>
      </c>
      <c r="C89" s="382" t="s">
        <v>411</v>
      </c>
      <c r="D89" s="77"/>
      <c r="E89" s="382"/>
      <c r="F89" s="382"/>
      <c r="G89" s="30"/>
      <c r="H89" s="30"/>
      <c r="I89" s="219"/>
      <c r="J89" s="219"/>
      <c r="K89" s="219"/>
      <c r="L89" s="219"/>
      <c r="M89" s="219"/>
      <c r="N89" s="219"/>
      <c r="O89" s="219"/>
      <c r="P89" s="219"/>
      <c r="Q89" s="219"/>
      <c r="R89" s="219"/>
      <c r="S89" s="219"/>
      <c r="T89" s="219"/>
      <c r="U89" s="219"/>
      <c r="V89" s="219"/>
      <c r="W89" s="219"/>
      <c r="X89" s="219"/>
      <c r="Y89" s="219"/>
      <c r="Z89" s="219"/>
    </row>
    <row r="90" spans="1:26" s="15" customFormat="1" ht="12.75">
      <c r="A90" s="380"/>
      <c r="B90" s="381" t="s">
        <v>412</v>
      </c>
      <c r="C90" s="382">
        <v>40</v>
      </c>
      <c r="D90" s="77"/>
      <c r="E90" s="382"/>
      <c r="F90" s="382"/>
      <c r="G90" s="30"/>
      <c r="H90" s="30"/>
      <c r="I90" s="219"/>
      <c r="J90" s="219"/>
      <c r="K90" s="219"/>
      <c r="L90" s="219"/>
      <c r="M90" s="219"/>
      <c r="N90" s="219"/>
      <c r="O90" s="219"/>
      <c r="P90" s="219"/>
      <c r="Q90" s="219"/>
      <c r="R90" s="219"/>
      <c r="S90" s="219"/>
      <c r="T90" s="219"/>
      <c r="U90" s="219"/>
      <c r="V90" s="219"/>
      <c r="W90" s="219"/>
      <c r="X90" s="219"/>
      <c r="Y90" s="219"/>
      <c r="Z90" s="219"/>
    </row>
    <row r="91" spans="1:26" s="15" customFormat="1" ht="12.75">
      <c r="A91" s="380"/>
      <c r="B91" s="381" t="s">
        <v>413</v>
      </c>
      <c r="C91" s="382">
        <v>64</v>
      </c>
      <c r="D91" s="77"/>
      <c r="E91" s="382"/>
      <c r="F91" s="382"/>
      <c r="G91" s="30"/>
      <c r="H91" s="30"/>
      <c r="I91" s="219"/>
      <c r="J91" s="219"/>
      <c r="K91" s="219"/>
      <c r="L91" s="219"/>
      <c r="M91" s="219"/>
      <c r="N91" s="219"/>
      <c r="O91" s="219"/>
      <c r="P91" s="219"/>
      <c r="Q91" s="219"/>
      <c r="R91" s="219"/>
      <c r="S91" s="219"/>
      <c r="T91" s="219"/>
      <c r="U91" s="219"/>
      <c r="V91" s="219"/>
      <c r="W91" s="219"/>
      <c r="X91" s="219"/>
      <c r="Y91" s="219"/>
      <c r="Z91" s="219"/>
    </row>
    <row r="92" spans="1:26" s="15" customFormat="1" ht="12.75">
      <c r="A92" s="380"/>
      <c r="B92" s="381" t="s">
        <v>414</v>
      </c>
      <c r="C92" s="382">
        <v>20</v>
      </c>
      <c r="D92" s="77"/>
      <c r="E92" s="382"/>
      <c r="F92" s="382"/>
      <c r="G92" s="30"/>
      <c r="H92" s="30"/>
      <c r="I92" s="219"/>
      <c r="J92" s="219"/>
      <c r="K92" s="219"/>
      <c r="L92" s="219"/>
      <c r="M92" s="219"/>
      <c r="N92" s="219"/>
      <c r="O92" s="219"/>
      <c r="P92" s="219"/>
      <c r="Q92" s="219"/>
      <c r="R92" s="219"/>
      <c r="S92" s="219"/>
      <c r="T92" s="219"/>
      <c r="U92" s="219"/>
      <c r="V92" s="219"/>
      <c r="W92" s="219"/>
      <c r="X92" s="219"/>
      <c r="Y92" s="219"/>
      <c r="Z92" s="219"/>
    </row>
    <row r="93" spans="1:26" s="15" customFormat="1" ht="12.75">
      <c r="A93" s="380"/>
      <c r="B93" s="381" t="s">
        <v>415</v>
      </c>
      <c r="C93" s="382">
        <v>20</v>
      </c>
      <c r="D93" s="77"/>
      <c r="E93" s="382"/>
      <c r="F93" s="382"/>
      <c r="G93" s="30"/>
      <c r="H93" s="30"/>
      <c r="I93" s="219"/>
      <c r="J93" s="219"/>
      <c r="K93" s="219"/>
      <c r="L93" s="219"/>
      <c r="M93" s="219"/>
      <c r="N93" s="219"/>
      <c r="O93" s="219"/>
      <c r="P93" s="219"/>
      <c r="Q93" s="219"/>
      <c r="R93" s="219"/>
      <c r="S93" s="219"/>
      <c r="T93" s="219"/>
      <c r="U93" s="219"/>
      <c r="V93" s="219"/>
      <c r="W93" s="219"/>
      <c r="X93" s="219"/>
      <c r="Y93" s="219"/>
      <c r="Z93" s="219"/>
    </row>
    <row r="94" spans="1:26" s="15" customFormat="1" ht="12.75">
      <c r="A94" s="380"/>
      <c r="B94" s="381" t="s">
        <v>416</v>
      </c>
      <c r="C94" s="382">
        <v>100</v>
      </c>
      <c r="D94" s="77"/>
      <c r="E94" s="382"/>
      <c r="F94" s="382"/>
      <c r="G94" s="30"/>
      <c r="H94" s="30"/>
      <c r="I94" s="219"/>
      <c r="J94" s="219"/>
      <c r="K94" s="219"/>
      <c r="L94" s="219"/>
      <c r="M94" s="219"/>
      <c r="N94" s="219"/>
      <c r="O94" s="219"/>
      <c r="P94" s="219"/>
      <c r="Q94" s="219"/>
      <c r="R94" s="219"/>
      <c r="S94" s="219"/>
      <c r="T94" s="219"/>
      <c r="U94" s="219"/>
      <c r="V94" s="219"/>
      <c r="W94" s="219"/>
      <c r="X94" s="219"/>
      <c r="Y94" s="219"/>
      <c r="Z94" s="219"/>
    </row>
    <row r="95" spans="2:32" s="5" customFormat="1" ht="12.75">
      <c r="B95" s="80"/>
      <c r="C95" s="38"/>
      <c r="D95" s="77"/>
      <c r="E95" s="6"/>
      <c r="F95" s="77"/>
      <c r="G95" s="305"/>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row>
    <row r="96" spans="1:7" s="38" customFormat="1" ht="15" customHeight="1">
      <c r="A96" s="21"/>
      <c r="B96" s="504" t="s">
        <v>683</v>
      </c>
      <c r="C96" s="507">
        <v>490</v>
      </c>
      <c r="D96" s="506" t="s">
        <v>91</v>
      </c>
      <c r="E96" s="502">
        <v>0</v>
      </c>
      <c r="F96" s="506" t="s">
        <v>92</v>
      </c>
      <c r="G96" s="503">
        <f>PRODUCT(C96,E96)</f>
        <v>0</v>
      </c>
    </row>
    <row r="97" spans="2:32" s="5" customFormat="1" ht="12.75">
      <c r="B97" s="80"/>
      <c r="C97" s="38"/>
      <c r="D97" s="77"/>
      <c r="E97" s="6"/>
      <c r="F97" s="77"/>
      <c r="G97" s="305"/>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row>
    <row r="98" spans="1:7" s="8" customFormat="1" ht="25.5">
      <c r="A98" s="26" t="s">
        <v>78</v>
      </c>
      <c r="B98" s="1" t="s">
        <v>99</v>
      </c>
      <c r="C98" s="81"/>
      <c r="D98" s="79"/>
      <c r="E98" s="82"/>
      <c r="F98" s="79"/>
      <c r="G98" s="317"/>
    </row>
    <row r="99" spans="1:7" s="8" customFormat="1" ht="91.5" customHeight="1">
      <c r="A99" s="33"/>
      <c r="B99" s="4" t="s">
        <v>354</v>
      </c>
      <c r="C99" s="81"/>
      <c r="D99" s="79"/>
      <c r="E99" s="82"/>
      <c r="F99" s="79"/>
      <c r="G99" s="317"/>
    </row>
    <row r="100" spans="1:7" s="8" customFormat="1" ht="70.5" customHeight="1">
      <c r="A100" s="44"/>
      <c r="B100" s="4" t="s">
        <v>2</v>
      </c>
      <c r="C100" s="82"/>
      <c r="D100" s="79"/>
      <c r="E100" s="82"/>
      <c r="F100" s="79"/>
      <c r="G100" s="317"/>
    </row>
    <row r="101" spans="1:7" s="8" customFormat="1" ht="45.75" customHeight="1">
      <c r="A101" s="33"/>
      <c r="B101" s="8" t="s">
        <v>100</v>
      </c>
      <c r="C101" s="81"/>
      <c r="D101" s="79"/>
      <c r="E101" s="82"/>
      <c r="F101" s="79"/>
      <c r="G101" s="317"/>
    </row>
    <row r="102" spans="1:7" s="8" customFormat="1" ht="32.25" customHeight="1">
      <c r="A102" s="33"/>
      <c r="B102" s="4" t="s">
        <v>101</v>
      </c>
      <c r="C102" s="81"/>
      <c r="D102" s="79"/>
      <c r="E102" s="82"/>
      <c r="F102" s="79"/>
      <c r="G102" s="317"/>
    </row>
    <row r="103" spans="1:26" s="15" customFormat="1" ht="12.75">
      <c r="A103" s="380"/>
      <c r="B103" s="381" t="s">
        <v>417</v>
      </c>
      <c r="C103" s="382">
        <v>9850.79</v>
      </c>
      <c r="D103" s="77"/>
      <c r="E103" s="382"/>
      <c r="F103" s="382"/>
      <c r="G103" s="30"/>
      <c r="H103" s="30"/>
      <c r="I103" s="219"/>
      <c r="J103" s="219"/>
      <c r="K103" s="219"/>
      <c r="L103" s="219"/>
      <c r="M103" s="219"/>
      <c r="N103" s="219"/>
      <c r="O103" s="219"/>
      <c r="P103" s="219"/>
      <c r="Q103" s="219"/>
      <c r="R103" s="219"/>
      <c r="S103" s="219"/>
      <c r="T103" s="219"/>
      <c r="U103" s="219"/>
      <c r="V103" s="219"/>
      <c r="W103" s="219"/>
      <c r="X103" s="219"/>
      <c r="Y103" s="219"/>
      <c r="Z103" s="219"/>
    </row>
    <row r="104" spans="1:26" s="15" customFormat="1" ht="12.75">
      <c r="A104" s="380"/>
      <c r="B104" s="381" t="s">
        <v>418</v>
      </c>
      <c r="C104" s="382">
        <v>35</v>
      </c>
      <c r="D104" s="77"/>
      <c r="E104" s="382"/>
      <c r="F104" s="382"/>
      <c r="G104" s="30"/>
      <c r="H104" s="30"/>
      <c r="I104" s="219"/>
      <c r="J104" s="219"/>
      <c r="K104" s="219"/>
      <c r="L104" s="219"/>
      <c r="M104" s="219"/>
      <c r="N104" s="219"/>
      <c r="O104" s="219"/>
      <c r="P104" s="219"/>
      <c r="Q104" s="219"/>
      <c r="R104" s="219"/>
      <c r="S104" s="219"/>
      <c r="T104" s="219"/>
      <c r="U104" s="219"/>
      <c r="V104" s="219"/>
      <c r="W104" s="219"/>
      <c r="X104" s="219"/>
      <c r="Y104" s="219"/>
      <c r="Z104" s="219"/>
    </row>
    <row r="105" spans="1:26" s="15" customFormat="1" ht="12.75">
      <c r="A105" s="380"/>
      <c r="B105" s="381" t="s">
        <v>419</v>
      </c>
      <c r="C105" s="382">
        <v>56</v>
      </c>
      <c r="D105" s="77"/>
      <c r="E105" s="382"/>
      <c r="F105" s="382"/>
      <c r="G105" s="30"/>
      <c r="H105" s="30"/>
      <c r="I105" s="219"/>
      <c r="J105" s="219"/>
      <c r="K105" s="219"/>
      <c r="L105" s="219"/>
      <c r="M105" s="219"/>
      <c r="N105" s="219"/>
      <c r="O105" s="219"/>
      <c r="P105" s="219"/>
      <c r="Q105" s="219"/>
      <c r="R105" s="219"/>
      <c r="S105" s="219"/>
      <c r="T105" s="219"/>
      <c r="U105" s="219"/>
      <c r="V105" s="219"/>
      <c r="W105" s="219"/>
      <c r="X105" s="219"/>
      <c r="Y105" s="219"/>
      <c r="Z105" s="219"/>
    </row>
    <row r="106" spans="1:26" s="15" customFormat="1" ht="12.75">
      <c r="A106" s="380"/>
      <c r="B106" s="381" t="s">
        <v>420</v>
      </c>
      <c r="C106" s="382">
        <v>17.5</v>
      </c>
      <c r="D106" s="77"/>
      <c r="E106" s="382"/>
      <c r="F106" s="382"/>
      <c r="G106" s="30"/>
      <c r="H106" s="30"/>
      <c r="I106" s="219"/>
      <c r="J106" s="219"/>
      <c r="K106" s="219"/>
      <c r="L106" s="219"/>
      <c r="M106" s="219"/>
      <c r="N106" s="219"/>
      <c r="O106" s="219"/>
      <c r="P106" s="219"/>
      <c r="Q106" s="219"/>
      <c r="R106" s="219"/>
      <c r="S106" s="219"/>
      <c r="T106" s="219"/>
      <c r="U106" s="219"/>
      <c r="V106" s="219"/>
      <c r="W106" s="219"/>
      <c r="X106" s="219"/>
      <c r="Y106" s="219"/>
      <c r="Z106" s="219"/>
    </row>
    <row r="107" spans="1:26" s="15" customFormat="1" ht="12.75">
      <c r="A107" s="380"/>
      <c r="B107" s="381" t="s">
        <v>421</v>
      </c>
      <c r="C107" s="382">
        <v>17.5</v>
      </c>
      <c r="D107" s="77"/>
      <c r="E107" s="382"/>
      <c r="F107" s="382"/>
      <c r="G107" s="30"/>
      <c r="H107" s="30"/>
      <c r="I107" s="219"/>
      <c r="J107" s="219"/>
      <c r="K107" s="219"/>
      <c r="L107" s="219"/>
      <c r="M107" s="219"/>
      <c r="N107" s="219"/>
      <c r="O107" s="219"/>
      <c r="P107" s="219"/>
      <c r="Q107" s="219"/>
      <c r="R107" s="219"/>
      <c r="S107" s="219"/>
      <c r="T107" s="219"/>
      <c r="U107" s="219"/>
      <c r="V107" s="219"/>
      <c r="W107" s="219"/>
      <c r="X107" s="219"/>
      <c r="Y107" s="219"/>
      <c r="Z107" s="219"/>
    </row>
    <row r="108" spans="2:32" s="5" customFormat="1" ht="12.75">
      <c r="B108" s="80"/>
      <c r="C108" s="38"/>
      <c r="D108" s="77"/>
      <c r="E108" s="6"/>
      <c r="F108" s="77"/>
      <c r="G108" s="305"/>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row>
    <row r="109" spans="1:7" s="38" customFormat="1" ht="15" customHeight="1">
      <c r="A109" s="21"/>
      <c r="B109" s="504" t="s">
        <v>88</v>
      </c>
      <c r="C109" s="507">
        <v>9976.79</v>
      </c>
      <c r="D109" s="506" t="s">
        <v>91</v>
      </c>
      <c r="E109" s="502">
        <v>0</v>
      </c>
      <c r="F109" s="506" t="s">
        <v>92</v>
      </c>
      <c r="G109" s="503">
        <f>PRODUCT(C109,E109)</f>
        <v>0</v>
      </c>
    </row>
    <row r="110" spans="2:32" s="5" customFormat="1" ht="12.75">
      <c r="B110" s="80"/>
      <c r="C110" s="38"/>
      <c r="D110" s="77"/>
      <c r="E110" s="6"/>
      <c r="F110" s="77"/>
      <c r="G110" s="305"/>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row>
    <row r="111" spans="1:7" s="15" customFormat="1" ht="105.75" customHeight="1">
      <c r="A111" s="267" t="s">
        <v>79</v>
      </c>
      <c r="B111" s="107" t="s">
        <v>653</v>
      </c>
      <c r="C111" s="268"/>
      <c r="D111" s="269"/>
      <c r="E111" s="269"/>
      <c r="F111" s="269"/>
      <c r="G111" s="309"/>
    </row>
    <row r="112" spans="1:7" s="38" customFormat="1" ht="19.5" customHeight="1">
      <c r="A112" s="21"/>
      <c r="B112" s="504" t="s">
        <v>422</v>
      </c>
      <c r="C112" s="507">
        <v>150</v>
      </c>
      <c r="D112" s="506" t="s">
        <v>91</v>
      </c>
      <c r="E112" s="502">
        <v>0</v>
      </c>
      <c r="F112" s="506" t="s">
        <v>92</v>
      </c>
      <c r="G112" s="503">
        <f>PRODUCT(C112,E112)</f>
        <v>0</v>
      </c>
    </row>
    <row r="113" spans="2:32" s="5" customFormat="1" ht="18" customHeight="1">
      <c r="B113" s="80"/>
      <c r="C113" s="38"/>
      <c r="D113" s="77"/>
      <c r="E113" s="6"/>
      <c r="F113" s="77"/>
      <c r="G113" s="305"/>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row>
    <row r="114" spans="1:7" s="52" customFormat="1" ht="16.5" customHeight="1">
      <c r="A114" s="35" t="s">
        <v>80</v>
      </c>
      <c r="B114" s="1" t="s">
        <v>48</v>
      </c>
      <c r="C114" s="19"/>
      <c r="D114" s="10"/>
      <c r="E114" s="6"/>
      <c r="F114" s="10"/>
      <c r="G114" s="305"/>
    </row>
    <row r="115" spans="1:7" s="5" customFormat="1" ht="51">
      <c r="A115" s="53"/>
      <c r="B115" s="1" t="s">
        <v>322</v>
      </c>
      <c r="C115" s="19"/>
      <c r="D115" s="10"/>
      <c r="E115" s="6"/>
      <c r="F115" s="10"/>
      <c r="G115" s="305"/>
    </row>
    <row r="116" spans="1:7" s="5" customFormat="1" ht="38.25">
      <c r="A116" s="53"/>
      <c r="B116" s="4" t="s">
        <v>253</v>
      </c>
      <c r="C116" s="19"/>
      <c r="D116" s="10"/>
      <c r="E116" s="6"/>
      <c r="F116" s="10"/>
      <c r="G116" s="305"/>
    </row>
    <row r="117" spans="1:7" s="5" customFormat="1" ht="38.25">
      <c r="A117" s="33"/>
      <c r="B117" s="4" t="s">
        <v>49</v>
      </c>
      <c r="C117" s="19"/>
      <c r="D117" s="10"/>
      <c r="E117" s="6"/>
      <c r="F117" s="10"/>
      <c r="G117" s="305"/>
    </row>
    <row r="118" spans="1:7" s="5" customFormat="1" ht="58.5" customHeight="1">
      <c r="A118" s="33"/>
      <c r="B118" s="4" t="s">
        <v>355</v>
      </c>
      <c r="C118" s="19"/>
      <c r="D118" s="10"/>
      <c r="E118" s="6"/>
      <c r="F118" s="10"/>
      <c r="G118" s="305"/>
    </row>
    <row r="119" spans="1:7" s="5" customFormat="1" ht="66.75" customHeight="1">
      <c r="A119" s="33"/>
      <c r="B119" s="4" t="s">
        <v>357</v>
      </c>
      <c r="C119" s="19"/>
      <c r="D119" s="10"/>
      <c r="E119" s="6"/>
      <c r="F119" s="10"/>
      <c r="G119" s="305"/>
    </row>
    <row r="120" spans="1:7" s="5" customFormat="1" ht="54" customHeight="1">
      <c r="A120" s="27"/>
      <c r="B120" s="4" t="s">
        <v>10</v>
      </c>
      <c r="C120" s="19"/>
      <c r="D120" s="10"/>
      <c r="E120" s="6"/>
      <c r="F120" s="10"/>
      <c r="G120" s="305"/>
    </row>
    <row r="121" spans="1:7" s="5" customFormat="1" ht="129" customHeight="1">
      <c r="A121" s="33"/>
      <c r="B121" s="4" t="s">
        <v>46</v>
      </c>
      <c r="C121" s="50"/>
      <c r="D121" s="10"/>
      <c r="E121" s="233"/>
      <c r="F121" s="10"/>
      <c r="G121" s="314"/>
    </row>
    <row r="122" spans="1:7" s="5" customFormat="1" ht="63.75">
      <c r="A122" s="33"/>
      <c r="B122" s="4" t="s">
        <v>198</v>
      </c>
      <c r="C122" s="50"/>
      <c r="D122" s="10"/>
      <c r="E122" s="233"/>
      <c r="F122" s="10"/>
      <c r="G122" s="314"/>
    </row>
    <row r="123" spans="1:7" s="5" customFormat="1" ht="106.5" customHeight="1">
      <c r="A123" s="33"/>
      <c r="B123" s="4" t="s">
        <v>200</v>
      </c>
      <c r="C123" s="50"/>
      <c r="D123" s="10"/>
      <c r="E123" s="233"/>
      <c r="F123" s="10"/>
      <c r="G123" s="314"/>
    </row>
    <row r="124" spans="1:7" s="5" customFormat="1" ht="63.75">
      <c r="A124" s="33"/>
      <c r="B124" s="1" t="s">
        <v>358</v>
      </c>
      <c r="C124" s="19"/>
      <c r="D124" s="10"/>
      <c r="E124" s="6"/>
      <c r="F124" s="10"/>
      <c r="G124" s="305"/>
    </row>
    <row r="125" spans="1:7" s="5" customFormat="1" ht="27">
      <c r="A125" s="33"/>
      <c r="B125" s="4" t="s">
        <v>50</v>
      </c>
      <c r="C125" s="19"/>
      <c r="D125" s="10"/>
      <c r="E125" s="6"/>
      <c r="F125" s="10"/>
      <c r="G125" s="305"/>
    </row>
    <row r="126" spans="1:7" s="5" customFormat="1" ht="19.5" customHeight="1">
      <c r="A126" s="33" t="s">
        <v>310</v>
      </c>
      <c r="B126" s="84" t="s">
        <v>223</v>
      </c>
      <c r="C126" s="50"/>
      <c r="D126" s="10"/>
      <c r="E126" s="233"/>
      <c r="F126" s="10"/>
      <c r="G126" s="314"/>
    </row>
    <row r="127" spans="1:7" s="5" customFormat="1" ht="76.5">
      <c r="A127" s="33"/>
      <c r="B127" s="105" t="s">
        <v>445</v>
      </c>
      <c r="C127" s="19"/>
      <c r="D127" s="10"/>
      <c r="E127" s="6"/>
      <c r="F127" s="10"/>
      <c r="G127" s="305"/>
    </row>
    <row r="128" spans="1:7" s="5" customFormat="1" ht="12.75">
      <c r="A128" s="53"/>
      <c r="B128" s="13" t="s">
        <v>427</v>
      </c>
      <c r="C128" s="19">
        <v>2744.15</v>
      </c>
      <c r="D128" s="10"/>
      <c r="E128" s="6"/>
      <c r="F128" s="10"/>
      <c r="G128" s="305"/>
    </row>
    <row r="129" spans="1:7" s="5" customFormat="1" ht="12.75">
      <c r="A129" s="53"/>
      <c r="B129" s="13" t="s">
        <v>428</v>
      </c>
      <c r="C129" s="19">
        <v>777.34</v>
      </c>
      <c r="D129" s="10"/>
      <c r="E129" s="6"/>
      <c r="F129" s="10"/>
      <c r="G129" s="305"/>
    </row>
    <row r="130" spans="1:7" s="5" customFormat="1" ht="12.75">
      <c r="A130" s="53"/>
      <c r="B130" s="13" t="s">
        <v>429</v>
      </c>
      <c r="C130" s="19">
        <v>1030.52</v>
      </c>
      <c r="D130" s="10"/>
      <c r="E130" s="6"/>
      <c r="F130" s="10"/>
      <c r="G130" s="305"/>
    </row>
    <row r="131" spans="1:7" s="5" customFormat="1" ht="12.75">
      <c r="A131" s="53"/>
      <c r="B131" s="13" t="s">
        <v>430</v>
      </c>
      <c r="C131" s="19">
        <v>1037.04</v>
      </c>
      <c r="D131" s="10"/>
      <c r="E131" s="6"/>
      <c r="F131" s="10"/>
      <c r="G131" s="305"/>
    </row>
    <row r="132" spans="1:7" s="5" customFormat="1" ht="12.75">
      <c r="A132" s="53"/>
      <c r="B132" s="13" t="s">
        <v>431</v>
      </c>
      <c r="C132" s="19">
        <v>592.37</v>
      </c>
      <c r="D132" s="10"/>
      <c r="E132" s="6"/>
      <c r="F132" s="10"/>
      <c r="G132" s="305"/>
    </row>
    <row r="133" spans="1:7" s="5" customFormat="1" ht="12.75">
      <c r="A133" s="27"/>
      <c r="B133" s="17"/>
      <c r="C133" s="29"/>
      <c r="D133" s="30"/>
      <c r="E133" s="16"/>
      <c r="F133" s="30"/>
      <c r="G133" s="313"/>
    </row>
    <row r="134" spans="1:7" s="22" customFormat="1" ht="15" customHeight="1">
      <c r="A134" s="38"/>
      <c r="B134" s="514" t="s">
        <v>89</v>
      </c>
      <c r="C134" s="507">
        <v>6181.42</v>
      </c>
      <c r="D134" s="506" t="s">
        <v>91</v>
      </c>
      <c r="E134" s="502">
        <v>0</v>
      </c>
      <c r="F134" s="506" t="s">
        <v>92</v>
      </c>
      <c r="G134" s="503">
        <f>PRODUCT(C134,E134)</f>
        <v>0</v>
      </c>
    </row>
    <row r="135" spans="1:7" s="5" customFormat="1" ht="12.75">
      <c r="A135" s="27"/>
      <c r="B135" s="84"/>
      <c r="C135" s="19"/>
      <c r="D135" s="10"/>
      <c r="E135" s="6"/>
      <c r="F135" s="10"/>
      <c r="G135" s="305"/>
    </row>
    <row r="136" spans="1:7" s="5" customFormat="1" ht="25.5">
      <c r="A136" s="271" t="s">
        <v>276</v>
      </c>
      <c r="B136" s="1" t="s">
        <v>311</v>
      </c>
      <c r="C136" s="19"/>
      <c r="D136" s="10"/>
      <c r="E136" s="6"/>
      <c r="F136" s="10"/>
      <c r="G136" s="305"/>
    </row>
    <row r="137" spans="1:7" s="5" customFormat="1" ht="63.75">
      <c r="A137" s="33"/>
      <c r="B137" s="1" t="s">
        <v>312</v>
      </c>
      <c r="C137" s="19"/>
      <c r="D137" s="10"/>
      <c r="E137" s="6"/>
      <c r="F137" s="10"/>
      <c r="G137" s="305"/>
    </row>
    <row r="138" spans="1:7" s="5" customFormat="1" ht="38.25">
      <c r="A138" s="53"/>
      <c r="B138" s="13" t="s">
        <v>423</v>
      </c>
      <c r="C138" s="19"/>
      <c r="D138" s="10"/>
      <c r="E138" s="6"/>
      <c r="F138" s="10"/>
      <c r="G138" s="305"/>
    </row>
    <row r="139" spans="1:7" s="5" customFormat="1" ht="12.75">
      <c r="A139" s="53"/>
      <c r="B139" s="13" t="s">
        <v>424</v>
      </c>
      <c r="C139" s="19"/>
      <c r="D139" s="10"/>
      <c r="E139" s="6"/>
      <c r="F139" s="10"/>
      <c r="G139" s="305"/>
    </row>
    <row r="140" spans="1:7" s="5" customFormat="1" ht="14.25">
      <c r="A140" s="27"/>
      <c r="B140" s="499" t="s">
        <v>89</v>
      </c>
      <c r="C140" s="515">
        <v>183.81</v>
      </c>
      <c r="D140" s="501" t="s">
        <v>91</v>
      </c>
      <c r="E140" s="502">
        <v>0</v>
      </c>
      <c r="F140" s="501" t="s">
        <v>92</v>
      </c>
      <c r="G140" s="503">
        <f>PRODUCT(C140,E140)</f>
        <v>0</v>
      </c>
    </row>
    <row r="141" spans="1:7" s="5" customFormat="1" ht="12.75">
      <c r="A141" s="27"/>
      <c r="B141" s="84"/>
      <c r="C141" s="19"/>
      <c r="D141" s="10"/>
      <c r="E141" s="6"/>
      <c r="F141" s="10"/>
      <c r="G141" s="305"/>
    </row>
    <row r="142" spans="1:7" s="5" customFormat="1" ht="25.5">
      <c r="A142" s="27" t="s">
        <v>277</v>
      </c>
      <c r="B142" s="1" t="s">
        <v>425</v>
      </c>
      <c r="C142" s="19"/>
      <c r="D142" s="10"/>
      <c r="E142" s="6"/>
      <c r="F142" s="10"/>
      <c r="G142" s="305"/>
    </row>
    <row r="143" spans="1:7" s="5" customFormat="1" ht="12.75">
      <c r="A143" s="27"/>
      <c r="B143" s="17" t="s">
        <v>426</v>
      </c>
      <c r="C143" s="29"/>
      <c r="D143" s="30"/>
      <c r="E143" s="16"/>
      <c r="F143" s="30"/>
      <c r="G143" s="313"/>
    </row>
    <row r="144" spans="1:7" s="5" customFormat="1" ht="14.25">
      <c r="A144" s="27"/>
      <c r="B144" s="499" t="s">
        <v>89</v>
      </c>
      <c r="C144" s="515">
        <v>88.92</v>
      </c>
      <c r="D144" s="501" t="s">
        <v>91</v>
      </c>
      <c r="E144" s="502">
        <v>0</v>
      </c>
      <c r="F144" s="501" t="s">
        <v>92</v>
      </c>
      <c r="G144" s="503">
        <f>PRODUCT(C144,E144)</f>
        <v>0</v>
      </c>
    </row>
    <row r="145" spans="1:7" s="5" customFormat="1" ht="12.75">
      <c r="A145" s="27"/>
      <c r="B145" s="17"/>
      <c r="C145" s="29"/>
      <c r="D145" s="30"/>
      <c r="E145" s="16"/>
      <c r="F145" s="30"/>
      <c r="G145" s="313"/>
    </row>
    <row r="146" spans="1:7" s="5" customFormat="1" ht="129" customHeight="1">
      <c r="A146" s="100" t="s">
        <v>81</v>
      </c>
      <c r="B146" s="12" t="s">
        <v>13</v>
      </c>
      <c r="C146" s="54"/>
      <c r="D146" s="29" t="s">
        <v>64</v>
      </c>
      <c r="E146" s="17"/>
      <c r="F146" s="29" t="s">
        <v>64</v>
      </c>
      <c r="G146" s="309"/>
    </row>
    <row r="147" spans="1:7" s="5" customFormat="1" ht="12.75">
      <c r="A147" s="27"/>
      <c r="B147" s="17" t="s">
        <v>432</v>
      </c>
      <c r="C147" s="29"/>
      <c r="D147" s="30"/>
      <c r="E147" s="16"/>
      <c r="F147" s="30"/>
      <c r="G147" s="313"/>
    </row>
    <row r="148" spans="1:7" s="5" customFormat="1" ht="12.75">
      <c r="A148" s="27"/>
      <c r="B148" s="499" t="s">
        <v>250</v>
      </c>
      <c r="C148" s="515">
        <v>4822.43</v>
      </c>
      <c r="D148" s="501" t="s">
        <v>91</v>
      </c>
      <c r="E148" s="502">
        <v>0</v>
      </c>
      <c r="F148" s="501" t="s">
        <v>92</v>
      </c>
      <c r="G148" s="503">
        <f>PRODUCT(C148,E148)</f>
        <v>0</v>
      </c>
    </row>
    <row r="149" spans="1:7" s="5" customFormat="1" ht="12.75">
      <c r="A149" s="27"/>
      <c r="B149" s="17"/>
      <c r="C149" s="29"/>
      <c r="D149" s="30"/>
      <c r="E149" s="16"/>
      <c r="F149" s="30"/>
      <c r="G149" s="313"/>
    </row>
    <row r="150" spans="1:7" s="5" customFormat="1" ht="96" customHeight="1">
      <c r="A150" s="100" t="s">
        <v>82</v>
      </c>
      <c r="B150" s="3" t="s">
        <v>389</v>
      </c>
      <c r="C150" s="54"/>
      <c r="D150" s="29" t="s">
        <v>64</v>
      </c>
      <c r="E150" s="17"/>
      <c r="F150" s="29" t="s">
        <v>64</v>
      </c>
      <c r="G150" s="309"/>
    </row>
    <row r="151" spans="1:7" s="5" customFormat="1" ht="31.5" customHeight="1">
      <c r="A151" s="53"/>
      <c r="B151" s="12" t="s">
        <v>252</v>
      </c>
      <c r="C151" s="54"/>
      <c r="D151" s="29"/>
      <c r="E151" s="17"/>
      <c r="F151" s="29"/>
      <c r="G151" s="309"/>
    </row>
    <row r="152" spans="1:7" s="5" customFormat="1" ht="102" customHeight="1">
      <c r="A152" s="53"/>
      <c r="B152" s="12" t="s">
        <v>359</v>
      </c>
      <c r="C152" s="54"/>
      <c r="D152" s="29"/>
      <c r="E152" s="17"/>
      <c r="F152" s="29"/>
      <c r="G152" s="309"/>
    </row>
    <row r="153" spans="1:7" s="5" customFormat="1" ht="76.5">
      <c r="A153" s="33"/>
      <c r="B153" s="4" t="s">
        <v>318</v>
      </c>
      <c r="C153" s="18"/>
      <c r="D153" s="10"/>
      <c r="E153" s="6"/>
      <c r="F153" s="10"/>
      <c r="G153" s="305"/>
    </row>
    <row r="154" spans="1:7" s="5" customFormat="1" ht="25.5">
      <c r="A154" s="27"/>
      <c r="B154" s="4" t="s">
        <v>47</v>
      </c>
      <c r="C154" s="18"/>
      <c r="D154" s="10"/>
      <c r="E154" s="6"/>
      <c r="F154" s="10"/>
      <c r="G154" s="305"/>
    </row>
    <row r="155" spans="1:7" s="5" customFormat="1" ht="14.25">
      <c r="A155" s="27"/>
      <c r="B155" s="4" t="s">
        <v>319</v>
      </c>
      <c r="C155" s="18"/>
      <c r="D155" s="10"/>
      <c r="E155" s="6"/>
      <c r="F155" s="10"/>
      <c r="G155" s="305"/>
    </row>
    <row r="156" spans="1:7" s="22" customFormat="1" ht="12.75">
      <c r="A156" s="38"/>
      <c r="B156" s="23"/>
      <c r="C156" s="24"/>
      <c r="D156" s="25"/>
      <c r="E156" s="235"/>
      <c r="F156" s="25"/>
      <c r="G156" s="316"/>
    </row>
    <row r="157" spans="1:7" s="11" customFormat="1" ht="15" customHeight="1">
      <c r="A157" s="38"/>
      <c r="B157" s="504" t="s">
        <v>89</v>
      </c>
      <c r="C157" s="507">
        <v>8380.19</v>
      </c>
      <c r="D157" s="506" t="s">
        <v>91</v>
      </c>
      <c r="E157" s="516">
        <v>0</v>
      </c>
      <c r="F157" s="506" t="s">
        <v>92</v>
      </c>
      <c r="G157" s="503">
        <f>PRODUCT(C157,E157)</f>
        <v>0</v>
      </c>
    </row>
    <row r="158" spans="1:7" s="22" customFormat="1" ht="12.75">
      <c r="A158" s="38"/>
      <c r="B158" s="23"/>
      <c r="C158" s="24"/>
      <c r="D158" s="25"/>
      <c r="E158" s="235"/>
      <c r="F158" s="25"/>
      <c r="G158" s="316"/>
    </row>
    <row r="159" spans="1:7" s="5" customFormat="1" ht="63.75">
      <c r="A159" s="44" t="s">
        <v>83</v>
      </c>
      <c r="B159" s="1" t="s">
        <v>433</v>
      </c>
      <c r="C159" s="29"/>
      <c r="D159" s="30"/>
      <c r="E159" s="16"/>
      <c r="F159" s="30"/>
      <c r="G159" s="313"/>
    </row>
    <row r="160" spans="1:7" s="5" customFormat="1" ht="114.75">
      <c r="A160" s="33"/>
      <c r="B160" s="4" t="s">
        <v>251</v>
      </c>
      <c r="C160" s="29"/>
      <c r="D160" s="30"/>
      <c r="E160" s="16"/>
      <c r="F160" s="30"/>
      <c r="G160" s="313"/>
    </row>
    <row r="161" spans="1:7" s="5" customFormat="1" ht="172.5" customHeight="1">
      <c r="A161" s="33"/>
      <c r="B161" s="4" t="s">
        <v>25</v>
      </c>
      <c r="C161" s="29"/>
      <c r="D161" s="30"/>
      <c r="E161" s="16"/>
      <c r="F161" s="30"/>
      <c r="G161" s="313"/>
    </row>
    <row r="162" spans="1:7" s="13" customFormat="1" ht="60" customHeight="1">
      <c r="A162" s="353"/>
      <c r="B162" s="42" t="s">
        <v>360</v>
      </c>
      <c r="C162" s="354"/>
      <c r="D162" s="42"/>
      <c r="E162" s="354"/>
      <c r="F162" s="42"/>
      <c r="G162" s="329"/>
    </row>
    <row r="163" spans="1:7" s="5" customFormat="1" ht="27">
      <c r="A163" s="33"/>
      <c r="B163" s="13" t="s">
        <v>434</v>
      </c>
      <c r="C163" s="19"/>
      <c r="D163" s="10"/>
      <c r="E163" s="6"/>
      <c r="F163" s="10"/>
      <c r="G163" s="305"/>
    </row>
    <row r="164" spans="1:7" s="5" customFormat="1" ht="25.5">
      <c r="A164" s="201" t="s">
        <v>349</v>
      </c>
      <c r="B164" s="1" t="s">
        <v>201</v>
      </c>
      <c r="C164" s="19"/>
      <c r="D164" s="10"/>
      <c r="E164" s="6"/>
      <c r="F164" s="10"/>
      <c r="G164" s="305"/>
    </row>
    <row r="165" spans="1:7" s="5" customFormat="1" ht="12.75">
      <c r="A165" s="33"/>
      <c r="B165" s="17"/>
      <c r="C165" s="29"/>
      <c r="D165" s="30"/>
      <c r="E165" s="16"/>
      <c r="F165" s="30"/>
      <c r="G165" s="313"/>
    </row>
    <row r="166" spans="1:7" s="5" customFormat="1" ht="14.25">
      <c r="A166" s="33"/>
      <c r="B166" s="499" t="s">
        <v>89</v>
      </c>
      <c r="C166" s="515">
        <v>213.34</v>
      </c>
      <c r="D166" s="501" t="s">
        <v>91</v>
      </c>
      <c r="E166" s="516">
        <v>0</v>
      </c>
      <c r="F166" s="501" t="s">
        <v>92</v>
      </c>
      <c r="G166" s="503">
        <f>PRODUCT(C166,E166)</f>
        <v>0</v>
      </c>
    </row>
    <row r="167" spans="1:7" s="5" customFormat="1" ht="12.75">
      <c r="A167" s="33"/>
      <c r="B167" s="17"/>
      <c r="C167" s="29"/>
      <c r="D167" s="30"/>
      <c r="E167" s="16"/>
      <c r="F167" s="30"/>
      <c r="G167" s="313"/>
    </row>
    <row r="168" spans="1:7" s="5" customFormat="1" ht="25.5">
      <c r="A168" s="201" t="s">
        <v>350</v>
      </c>
      <c r="B168" s="1" t="s">
        <v>202</v>
      </c>
      <c r="C168" s="19"/>
      <c r="D168" s="10"/>
      <c r="E168" s="6"/>
      <c r="F168" s="10"/>
      <c r="G168" s="305"/>
    </row>
    <row r="169" spans="1:7" s="5" customFormat="1" ht="14.25">
      <c r="A169" s="33"/>
      <c r="B169" s="499" t="s">
        <v>89</v>
      </c>
      <c r="C169" s="515">
        <v>960.03</v>
      </c>
      <c r="D169" s="501" t="s">
        <v>91</v>
      </c>
      <c r="E169" s="516">
        <v>0</v>
      </c>
      <c r="F169" s="501" t="s">
        <v>92</v>
      </c>
      <c r="G169" s="503">
        <f>PRODUCT(C169,E169)</f>
        <v>0</v>
      </c>
    </row>
    <row r="170" spans="1:7" s="5" customFormat="1" ht="12.75">
      <c r="A170" s="33"/>
      <c r="B170" s="17"/>
      <c r="C170" s="29"/>
      <c r="D170" s="30"/>
      <c r="E170" s="16"/>
      <c r="F170" s="30"/>
      <c r="G170" s="313"/>
    </row>
    <row r="171" spans="1:6" s="15" customFormat="1" ht="165.75">
      <c r="A171" s="383" t="s">
        <v>104</v>
      </c>
      <c r="B171" s="384" t="s">
        <v>435</v>
      </c>
      <c r="C171" s="269"/>
      <c r="D171" s="385"/>
      <c r="E171" s="385"/>
      <c r="F171" s="385"/>
    </row>
    <row r="172" spans="1:6" s="15" customFormat="1" ht="83.25" customHeight="1">
      <c r="A172" s="383"/>
      <c r="B172" s="384" t="s">
        <v>440</v>
      </c>
      <c r="C172" s="269"/>
      <c r="D172" s="389"/>
      <c r="E172" s="385"/>
      <c r="F172" s="385"/>
    </row>
    <row r="173" spans="1:7" s="15" customFormat="1" ht="65.25" customHeight="1">
      <c r="A173" s="397"/>
      <c r="B173" s="384" t="s">
        <v>441</v>
      </c>
      <c r="C173" s="398"/>
      <c r="D173" s="382"/>
      <c r="E173" s="399"/>
      <c r="F173" s="399"/>
      <c r="G173" s="112"/>
    </row>
    <row r="174" spans="1:6" s="390" customFormat="1" ht="16.5" customHeight="1">
      <c r="A174" s="386"/>
      <c r="B174" s="387" t="s">
        <v>436</v>
      </c>
      <c r="C174" s="388"/>
      <c r="D174" s="389"/>
      <c r="E174" s="389"/>
      <c r="F174" s="389"/>
    </row>
    <row r="175" spans="1:7" s="5" customFormat="1" ht="25.5">
      <c r="A175" s="147" t="s">
        <v>443</v>
      </c>
      <c r="B175" s="1" t="s">
        <v>442</v>
      </c>
      <c r="C175" s="19"/>
      <c r="D175" s="10"/>
      <c r="E175" s="6"/>
      <c r="F175" s="10"/>
      <c r="G175" s="305"/>
    </row>
    <row r="176" spans="1:7" s="5" customFormat="1" ht="12.75">
      <c r="A176" s="33"/>
      <c r="B176" s="17"/>
      <c r="C176" s="29"/>
      <c r="D176" s="30"/>
      <c r="E176" s="16"/>
      <c r="F176" s="30"/>
      <c r="G176" s="313"/>
    </row>
    <row r="177" spans="1:26" s="394" customFormat="1" ht="12.75">
      <c r="A177" s="380"/>
      <c r="B177" s="381" t="s">
        <v>403</v>
      </c>
      <c r="C177" s="382">
        <v>60.25</v>
      </c>
      <c r="D177" s="389"/>
      <c r="E177" s="382"/>
      <c r="F177" s="382"/>
      <c r="G177" s="391"/>
      <c r="H177" s="391"/>
      <c r="I177" s="392"/>
      <c r="J177" s="393"/>
      <c r="K177" s="393"/>
      <c r="L177" s="393"/>
      <c r="M177" s="393"/>
      <c r="N177" s="393"/>
      <c r="O177" s="393"/>
      <c r="P177" s="393"/>
      <c r="Q177" s="393"/>
      <c r="R177" s="393"/>
      <c r="S177" s="393"/>
      <c r="T177" s="393"/>
      <c r="U177" s="393"/>
      <c r="V177" s="393"/>
      <c r="W177" s="393"/>
      <c r="X177" s="393"/>
      <c r="Y177" s="393"/>
      <c r="Z177" s="393"/>
    </row>
    <row r="178" spans="1:26" s="394" customFormat="1" ht="12.75">
      <c r="A178" s="380"/>
      <c r="B178" s="381" t="s">
        <v>437</v>
      </c>
      <c r="C178" s="382">
        <v>80.4</v>
      </c>
      <c r="D178" s="389"/>
      <c r="E178" s="382"/>
      <c r="F178" s="382"/>
      <c r="G178" s="391"/>
      <c r="H178" s="391"/>
      <c r="I178" s="392"/>
      <c r="J178" s="393"/>
      <c r="K178" s="393"/>
      <c r="L178" s="393"/>
      <c r="M178" s="393"/>
      <c r="N178" s="393"/>
      <c r="O178" s="393"/>
      <c r="P178" s="393"/>
      <c r="Q178" s="393"/>
      <c r="R178" s="393"/>
      <c r="S178" s="393"/>
      <c r="T178" s="393"/>
      <c r="U178" s="393"/>
      <c r="V178" s="393"/>
      <c r="W178" s="393"/>
      <c r="X178" s="393"/>
      <c r="Y178" s="393"/>
      <c r="Z178" s="393"/>
    </row>
    <row r="179" spans="1:26" s="394" customFormat="1" ht="12.75">
      <c r="A179" s="380"/>
      <c r="B179" s="381" t="s">
        <v>438</v>
      </c>
      <c r="C179" s="382">
        <v>80.6</v>
      </c>
      <c r="D179" s="389"/>
      <c r="E179" s="382"/>
      <c r="F179" s="382"/>
      <c r="G179" s="391"/>
      <c r="H179" s="391"/>
      <c r="I179" s="392"/>
      <c r="J179" s="393"/>
      <c r="K179" s="393"/>
      <c r="L179" s="393"/>
      <c r="M179" s="393"/>
      <c r="N179" s="393"/>
      <c r="O179" s="393"/>
      <c r="P179" s="393"/>
      <c r="Q179" s="393"/>
      <c r="R179" s="393"/>
      <c r="S179" s="393"/>
      <c r="T179" s="393"/>
      <c r="U179" s="393"/>
      <c r="V179" s="393"/>
      <c r="W179" s="393"/>
      <c r="X179" s="393"/>
      <c r="Y179" s="393"/>
      <c r="Z179" s="393"/>
    </row>
    <row r="180" spans="1:26" s="394" customFormat="1" ht="12.75">
      <c r="A180" s="380"/>
      <c r="B180" s="381" t="s">
        <v>439</v>
      </c>
      <c r="C180" s="382">
        <v>46.25</v>
      </c>
      <c r="D180" s="385"/>
      <c r="E180" s="382"/>
      <c r="F180" s="382"/>
      <c r="G180" s="391"/>
      <c r="H180" s="391"/>
      <c r="I180" s="392"/>
      <c r="J180" s="393"/>
      <c r="K180" s="393"/>
      <c r="L180" s="393"/>
      <c r="M180" s="393"/>
      <c r="N180" s="393"/>
      <c r="O180" s="393"/>
      <c r="P180" s="393"/>
      <c r="Q180" s="393"/>
      <c r="R180" s="393"/>
      <c r="S180" s="393"/>
      <c r="T180" s="393"/>
      <c r="U180" s="393"/>
      <c r="V180" s="393"/>
      <c r="W180" s="393"/>
      <c r="X180" s="393"/>
      <c r="Y180" s="393"/>
      <c r="Z180" s="393"/>
    </row>
    <row r="181" spans="1:7" s="5" customFormat="1" ht="14.25">
      <c r="A181" s="33"/>
      <c r="B181" s="499" t="s">
        <v>89</v>
      </c>
      <c r="C181" s="515"/>
      <c r="D181" s="501" t="s">
        <v>91</v>
      </c>
      <c r="E181" s="516">
        <v>0</v>
      </c>
      <c r="F181" s="501" t="s">
        <v>92</v>
      </c>
      <c r="G181" s="503">
        <f>PRODUCT(C181,E181)</f>
        <v>0</v>
      </c>
    </row>
    <row r="182" spans="1:6" s="277" customFormat="1" ht="15" customHeight="1">
      <c r="A182" s="395"/>
      <c r="B182" s="396"/>
      <c r="C182" s="269"/>
      <c r="D182" s="399"/>
      <c r="E182" s="385"/>
      <c r="F182" s="385"/>
    </row>
    <row r="183" spans="1:7" s="5" customFormat="1" ht="38.25">
      <c r="A183" s="147" t="s">
        <v>444</v>
      </c>
      <c r="B183" s="1" t="s">
        <v>446</v>
      </c>
      <c r="C183" s="19"/>
      <c r="D183" s="10"/>
      <c r="E183" s="6"/>
      <c r="F183" s="10"/>
      <c r="G183" s="305"/>
    </row>
    <row r="184" spans="1:6" s="390" customFormat="1" ht="16.5" customHeight="1">
      <c r="A184" s="386"/>
      <c r="B184" s="387" t="s">
        <v>436</v>
      </c>
      <c r="C184" s="388"/>
      <c r="D184" s="389"/>
      <c r="E184" s="389"/>
      <c r="F184" s="389"/>
    </row>
    <row r="185" spans="1:7" s="5" customFormat="1" ht="12.75">
      <c r="A185" s="33"/>
      <c r="B185" s="17"/>
      <c r="C185" s="29"/>
      <c r="D185" s="30"/>
      <c r="E185" s="16"/>
      <c r="F185" s="30"/>
      <c r="G185" s="313"/>
    </row>
    <row r="186" spans="1:26" s="394" customFormat="1" ht="12.75">
      <c r="A186" s="380"/>
      <c r="B186" s="381" t="s">
        <v>403</v>
      </c>
      <c r="C186" s="382">
        <v>255.45</v>
      </c>
      <c r="D186" s="389"/>
      <c r="E186" s="382"/>
      <c r="F186" s="382"/>
      <c r="G186" s="391"/>
      <c r="H186" s="391"/>
      <c r="I186" s="392"/>
      <c r="J186" s="393"/>
      <c r="K186" s="393"/>
      <c r="L186" s="393"/>
      <c r="M186" s="393"/>
      <c r="N186" s="393"/>
      <c r="O186" s="393"/>
      <c r="P186" s="393"/>
      <c r="Q186" s="393"/>
      <c r="R186" s="393"/>
      <c r="S186" s="393"/>
      <c r="T186" s="393"/>
      <c r="U186" s="393"/>
      <c r="V186" s="393"/>
      <c r="W186" s="393"/>
      <c r="X186" s="393"/>
      <c r="Y186" s="393"/>
      <c r="Z186" s="393"/>
    </row>
    <row r="187" spans="1:26" s="394" customFormat="1" ht="12.75">
      <c r="A187" s="380"/>
      <c r="B187" s="381" t="s">
        <v>437</v>
      </c>
      <c r="C187" s="382">
        <v>343.02</v>
      </c>
      <c r="D187" s="389"/>
      <c r="E187" s="382"/>
      <c r="F187" s="382"/>
      <c r="G187" s="391"/>
      <c r="H187" s="391"/>
      <c r="I187" s="392"/>
      <c r="J187" s="393"/>
      <c r="K187" s="393"/>
      <c r="L187" s="393"/>
      <c r="M187" s="393"/>
      <c r="N187" s="393"/>
      <c r="O187" s="393"/>
      <c r="P187" s="393"/>
      <c r="Q187" s="393"/>
      <c r="R187" s="393"/>
      <c r="S187" s="393"/>
      <c r="T187" s="393"/>
      <c r="U187" s="393"/>
      <c r="V187" s="393"/>
      <c r="W187" s="393"/>
      <c r="X187" s="393"/>
      <c r="Y187" s="393"/>
      <c r="Z187" s="393"/>
    </row>
    <row r="188" spans="1:26" s="394" customFormat="1" ht="12.75">
      <c r="A188" s="380"/>
      <c r="B188" s="381" t="s">
        <v>438</v>
      </c>
      <c r="C188" s="382">
        <v>344.21</v>
      </c>
      <c r="D188" s="389"/>
      <c r="E188" s="382"/>
      <c r="F188" s="382"/>
      <c r="G188" s="391"/>
      <c r="H188" s="391"/>
      <c r="I188" s="392"/>
      <c r="J188" s="393"/>
      <c r="K188" s="393"/>
      <c r="L188" s="393"/>
      <c r="M188" s="393"/>
      <c r="N188" s="393"/>
      <c r="O188" s="393"/>
      <c r="P188" s="393"/>
      <c r="Q188" s="393"/>
      <c r="R188" s="393"/>
      <c r="S188" s="393"/>
      <c r="T188" s="393"/>
      <c r="U188" s="393"/>
      <c r="V188" s="393"/>
      <c r="W188" s="393"/>
      <c r="X188" s="393"/>
      <c r="Y188" s="393"/>
      <c r="Z188" s="393"/>
    </row>
    <row r="189" spans="1:26" s="394" customFormat="1" ht="12.75">
      <c r="A189" s="380"/>
      <c r="B189" s="381" t="s">
        <v>439</v>
      </c>
      <c r="C189" s="382">
        <v>197.3</v>
      </c>
      <c r="D189" s="385"/>
      <c r="E189" s="382"/>
      <c r="F189" s="382"/>
      <c r="G189" s="391"/>
      <c r="H189" s="391"/>
      <c r="I189" s="392"/>
      <c r="J189" s="393"/>
      <c r="K189" s="393"/>
      <c r="L189" s="393"/>
      <c r="M189" s="393"/>
      <c r="N189" s="393"/>
      <c r="O189" s="393"/>
      <c r="P189" s="393"/>
      <c r="Q189" s="393"/>
      <c r="R189" s="393"/>
      <c r="S189" s="393"/>
      <c r="T189" s="393"/>
      <c r="U189" s="393"/>
      <c r="V189" s="393"/>
      <c r="W189" s="393"/>
      <c r="X189" s="393"/>
      <c r="Y189" s="393"/>
      <c r="Z189" s="393"/>
    </row>
    <row r="190" spans="1:7" s="5" customFormat="1" ht="14.25">
      <c r="A190" s="33"/>
      <c r="B190" s="499" t="s">
        <v>89</v>
      </c>
      <c r="C190" s="515">
        <v>1139.98</v>
      </c>
      <c r="D190" s="501" t="s">
        <v>91</v>
      </c>
      <c r="E190" s="516">
        <v>0</v>
      </c>
      <c r="F190" s="501" t="s">
        <v>92</v>
      </c>
      <c r="G190" s="517">
        <f>PRODUCT(C190,E190)</f>
        <v>0</v>
      </c>
    </row>
    <row r="191" spans="1:6" s="277" customFormat="1" ht="15" customHeight="1">
      <c r="A191" s="395"/>
      <c r="B191" s="396"/>
      <c r="C191" s="269"/>
      <c r="D191" s="399"/>
      <c r="E191" s="385"/>
      <c r="F191" s="385"/>
    </row>
    <row r="192" spans="1:7" s="51" customFormat="1" ht="191.25">
      <c r="A192" s="53" t="s">
        <v>105</v>
      </c>
      <c r="B192" s="1" t="s">
        <v>680</v>
      </c>
      <c r="C192" s="16"/>
      <c r="D192" s="10"/>
      <c r="E192" s="16"/>
      <c r="F192" s="30"/>
      <c r="G192" s="313"/>
    </row>
    <row r="193" spans="1:7" s="51" customFormat="1" ht="25.5">
      <c r="A193" s="44"/>
      <c r="B193" s="4" t="s">
        <v>197</v>
      </c>
      <c r="C193" s="19"/>
      <c r="D193" s="30"/>
      <c r="E193" s="6"/>
      <c r="F193" s="10"/>
      <c r="G193" s="305"/>
    </row>
    <row r="194" spans="1:7" s="5" customFormat="1" ht="30" customHeight="1">
      <c r="A194" s="33"/>
      <c r="B194" s="4" t="s">
        <v>224</v>
      </c>
      <c r="C194" s="19"/>
      <c r="D194" s="10"/>
      <c r="E194" s="6"/>
      <c r="F194" s="10"/>
      <c r="G194" s="305"/>
    </row>
    <row r="195" spans="1:7" s="5" customFormat="1" ht="41.25" customHeight="1">
      <c r="A195" s="33"/>
      <c r="B195" s="4" t="s">
        <v>51</v>
      </c>
      <c r="C195" s="19"/>
      <c r="D195" s="10"/>
      <c r="E195" s="6"/>
      <c r="F195" s="10"/>
      <c r="G195" s="305"/>
    </row>
    <row r="196" spans="1:7" s="5" customFormat="1" ht="27">
      <c r="A196" s="33"/>
      <c r="B196" s="4" t="s">
        <v>52</v>
      </c>
      <c r="C196" s="19"/>
      <c r="D196" s="10"/>
      <c r="E196" s="6"/>
      <c r="F196" s="10"/>
      <c r="G196" s="305"/>
    </row>
    <row r="197" spans="1:7" s="51" customFormat="1" ht="38.25">
      <c r="A197" s="125"/>
      <c r="B197" s="1" t="s">
        <v>361</v>
      </c>
      <c r="C197" s="104"/>
      <c r="D197" s="25"/>
      <c r="E197" s="6"/>
      <c r="F197" s="10"/>
      <c r="G197" s="305"/>
    </row>
    <row r="198" spans="1:7" s="5" customFormat="1" ht="12.75">
      <c r="A198" s="33"/>
      <c r="B198" s="17"/>
      <c r="C198" s="29"/>
      <c r="D198" s="18"/>
      <c r="E198" s="16"/>
      <c r="F198" s="30"/>
      <c r="G198" s="313"/>
    </row>
    <row r="199" spans="1:7" s="5" customFormat="1" ht="12.75">
      <c r="A199" s="33"/>
      <c r="B199" s="17" t="s">
        <v>447</v>
      </c>
      <c r="C199" s="29"/>
      <c r="D199" s="30"/>
      <c r="E199" s="16"/>
      <c r="F199" s="30"/>
      <c r="G199" s="313"/>
    </row>
    <row r="200" spans="1:7" s="22" customFormat="1" ht="15" customHeight="1">
      <c r="A200" s="38"/>
      <c r="B200" s="514" t="s">
        <v>89</v>
      </c>
      <c r="C200" s="507">
        <v>2725</v>
      </c>
      <c r="D200" s="506" t="s">
        <v>91</v>
      </c>
      <c r="E200" s="516">
        <v>0</v>
      </c>
      <c r="F200" s="506" t="s">
        <v>92</v>
      </c>
      <c r="G200" s="503">
        <f>PRODUCT(C200,E200)</f>
        <v>0</v>
      </c>
    </row>
    <row r="201" spans="1:7" s="5" customFormat="1" ht="12.75">
      <c r="A201" s="33"/>
      <c r="B201" s="17"/>
      <c r="C201" s="29"/>
      <c r="D201" s="18"/>
      <c r="E201" s="16"/>
      <c r="F201" s="30"/>
      <c r="G201" s="313"/>
    </row>
    <row r="202" spans="1:7" s="5" customFormat="1" ht="56.25" customHeight="1">
      <c r="A202" s="109" t="s">
        <v>270</v>
      </c>
      <c r="B202" s="105" t="s">
        <v>455</v>
      </c>
      <c r="C202" s="59"/>
      <c r="D202" s="10"/>
      <c r="E202" s="233"/>
      <c r="F202" s="10"/>
      <c r="G202" s="314"/>
    </row>
    <row r="203" spans="1:7" s="43" customFormat="1" ht="76.5">
      <c r="A203" s="33"/>
      <c r="B203" s="128" t="s">
        <v>32</v>
      </c>
      <c r="C203" s="59"/>
      <c r="D203" s="10"/>
      <c r="E203" s="242"/>
      <c r="F203" s="19"/>
      <c r="G203" s="318"/>
    </row>
    <row r="204" spans="1:7" s="5" customFormat="1" ht="76.5">
      <c r="A204" s="33"/>
      <c r="B204" s="105" t="s">
        <v>0</v>
      </c>
      <c r="C204" s="59"/>
      <c r="D204" s="10"/>
      <c r="E204" s="233"/>
      <c r="F204" s="10"/>
      <c r="G204" s="314"/>
    </row>
    <row r="205" spans="1:7" s="5" customFormat="1" ht="25.5">
      <c r="A205" s="33"/>
      <c r="B205" s="126" t="s">
        <v>449</v>
      </c>
      <c r="C205" s="59"/>
      <c r="D205" s="10"/>
      <c r="E205" s="233"/>
      <c r="F205" s="10"/>
      <c r="G205" s="314"/>
    </row>
    <row r="206" spans="1:7" s="5" customFormat="1" ht="25.5">
      <c r="A206" s="33"/>
      <c r="B206" s="126" t="s">
        <v>681</v>
      </c>
      <c r="C206" s="59"/>
      <c r="D206" s="10"/>
      <c r="E206" s="233"/>
      <c r="F206" s="10"/>
      <c r="G206" s="314"/>
    </row>
    <row r="207" spans="1:7" s="5" customFormat="1" ht="27">
      <c r="A207" s="33"/>
      <c r="B207" s="126" t="s">
        <v>448</v>
      </c>
      <c r="C207" s="59"/>
      <c r="D207" s="30"/>
      <c r="E207" s="233"/>
      <c r="F207" s="10"/>
      <c r="G207" s="314"/>
    </row>
    <row r="208" spans="1:7" s="5" customFormat="1" ht="39.75" customHeight="1">
      <c r="A208" s="44"/>
      <c r="B208" s="126" t="s">
        <v>351</v>
      </c>
      <c r="C208" s="59"/>
      <c r="D208" s="30"/>
      <c r="E208" s="233"/>
      <c r="F208" s="10"/>
      <c r="G208" s="314"/>
    </row>
    <row r="209" spans="1:7" s="5" customFormat="1" ht="12.75">
      <c r="A209" s="33"/>
      <c r="B209" s="17"/>
      <c r="C209" s="29"/>
      <c r="D209" s="25"/>
      <c r="E209" s="16"/>
      <c r="F209" s="30"/>
      <c r="G209" s="313"/>
    </row>
    <row r="210" spans="1:7" s="5" customFormat="1" ht="12.75">
      <c r="A210" s="33"/>
      <c r="B210" s="17" t="s">
        <v>450</v>
      </c>
      <c r="C210" s="29"/>
      <c r="D210" s="10"/>
      <c r="E210" s="16"/>
      <c r="F210" s="30"/>
      <c r="G210" s="313"/>
    </row>
    <row r="211" spans="1:7" s="5" customFormat="1" ht="14.25">
      <c r="A211" s="33"/>
      <c r="B211" s="499" t="s">
        <v>89</v>
      </c>
      <c r="C211" s="507">
        <v>1234.44</v>
      </c>
      <c r="D211" s="506" t="s">
        <v>91</v>
      </c>
      <c r="E211" s="516">
        <v>0</v>
      </c>
      <c r="F211" s="506" t="s">
        <v>92</v>
      </c>
      <c r="G211" s="503">
        <f>PRODUCT(C211,E211)</f>
        <v>0</v>
      </c>
    </row>
    <row r="212" spans="1:7" s="5" customFormat="1" ht="12.75">
      <c r="A212" s="33"/>
      <c r="B212" s="17"/>
      <c r="C212" s="29"/>
      <c r="D212" s="25"/>
      <c r="E212" s="16"/>
      <c r="F212" s="30"/>
      <c r="G212" s="313"/>
    </row>
    <row r="213" spans="1:7" s="5" customFormat="1" ht="12.75">
      <c r="A213" s="33"/>
      <c r="B213" s="17"/>
      <c r="C213" s="29"/>
      <c r="D213" s="18"/>
      <c r="E213" s="16"/>
      <c r="F213" s="30"/>
      <c r="G213" s="313"/>
    </row>
    <row r="214" spans="1:7" s="219" customFormat="1" ht="51">
      <c r="A214" s="257" t="s">
        <v>399</v>
      </c>
      <c r="B214" s="275" t="s">
        <v>452</v>
      </c>
      <c r="C214" s="217"/>
      <c r="D214" s="10"/>
      <c r="E214" s="243"/>
      <c r="F214" s="218"/>
      <c r="G214" s="325"/>
    </row>
    <row r="215" spans="1:7" s="43" customFormat="1" ht="165.75">
      <c r="A215" s="33" t="s">
        <v>457</v>
      </c>
      <c r="B215" s="128" t="s">
        <v>453</v>
      </c>
      <c r="C215" s="59"/>
      <c r="D215" s="10"/>
      <c r="E215" s="242"/>
      <c r="F215" s="104"/>
      <c r="G215" s="318"/>
    </row>
    <row r="216" spans="1:7" s="5" customFormat="1" ht="39.75">
      <c r="A216" s="33"/>
      <c r="B216" s="126" t="s">
        <v>451</v>
      </c>
      <c r="C216" s="59"/>
      <c r="D216" s="10"/>
      <c r="E216" s="233"/>
      <c r="F216" s="10"/>
      <c r="G216" s="314"/>
    </row>
    <row r="217" spans="1:7" s="5" customFormat="1" ht="68.25" customHeight="1">
      <c r="A217" s="44"/>
      <c r="B217" s="126" t="s">
        <v>454</v>
      </c>
      <c r="C217" s="59"/>
      <c r="D217" s="30"/>
      <c r="E217" s="233"/>
      <c r="F217" s="10"/>
      <c r="G217" s="314"/>
    </row>
    <row r="218" spans="1:7" s="5" customFormat="1" ht="45.75" customHeight="1">
      <c r="A218" s="44"/>
      <c r="B218" s="126" t="s">
        <v>7</v>
      </c>
      <c r="C218" s="59"/>
      <c r="D218" s="25"/>
      <c r="E218" s="233"/>
      <c r="F218" s="10"/>
      <c r="G218" s="314"/>
    </row>
    <row r="219" spans="1:7" s="5" customFormat="1" ht="15.75" customHeight="1">
      <c r="A219" s="33"/>
      <c r="B219" s="95" t="s">
        <v>458</v>
      </c>
      <c r="C219" s="108"/>
      <c r="D219" s="30"/>
      <c r="E219" s="16"/>
      <c r="F219" s="30"/>
      <c r="G219" s="313"/>
    </row>
    <row r="220" spans="1:7" s="5" customFormat="1" ht="15.75" customHeight="1">
      <c r="A220" s="33"/>
      <c r="B220" s="95" t="s">
        <v>534</v>
      </c>
      <c r="C220" s="108"/>
      <c r="D220" s="30"/>
      <c r="E220" s="16"/>
      <c r="F220" s="30"/>
      <c r="G220" s="313"/>
    </row>
    <row r="221" spans="1:7" s="5" customFormat="1" ht="14.25">
      <c r="A221" s="33"/>
      <c r="B221" s="499" t="s">
        <v>89</v>
      </c>
      <c r="C221" s="507">
        <v>3062.92</v>
      </c>
      <c r="D221" s="506" t="s">
        <v>91</v>
      </c>
      <c r="E221" s="516">
        <v>0</v>
      </c>
      <c r="F221" s="506" t="s">
        <v>92</v>
      </c>
      <c r="G221" s="503">
        <f>PRODUCT(C221,E221)</f>
        <v>0</v>
      </c>
    </row>
    <row r="222" spans="1:7" s="5" customFormat="1" ht="15.75" customHeight="1">
      <c r="A222" s="33"/>
      <c r="B222" s="95"/>
      <c r="C222" s="108"/>
      <c r="D222" s="10"/>
      <c r="E222" s="16"/>
      <c r="F222" s="30"/>
      <c r="G222" s="313"/>
    </row>
    <row r="223" spans="1:7" s="43" customFormat="1" ht="127.5">
      <c r="A223" s="33" t="s">
        <v>460</v>
      </c>
      <c r="B223" s="128" t="s">
        <v>11</v>
      </c>
      <c r="C223" s="59"/>
      <c r="D223" s="30"/>
      <c r="E223" s="242"/>
      <c r="F223" s="19"/>
      <c r="G223" s="318"/>
    </row>
    <row r="224" spans="1:7" s="5" customFormat="1" ht="63.75">
      <c r="A224" s="44"/>
      <c r="B224" s="126" t="s">
        <v>456</v>
      </c>
      <c r="C224" s="59"/>
      <c r="D224" s="25"/>
      <c r="E224" s="233"/>
      <c r="F224" s="10"/>
      <c r="G224" s="314"/>
    </row>
    <row r="225" spans="1:7" s="5" customFormat="1" ht="15.75" customHeight="1">
      <c r="A225" s="33"/>
      <c r="B225" s="95" t="s">
        <v>459</v>
      </c>
      <c r="C225" s="108"/>
      <c r="D225" s="30"/>
      <c r="E225" s="16"/>
      <c r="F225" s="30"/>
      <c r="G225" s="313"/>
    </row>
    <row r="226" spans="1:7" s="5" customFormat="1" ht="12.75">
      <c r="A226" s="33"/>
      <c r="B226" s="499" t="s">
        <v>3</v>
      </c>
      <c r="C226" s="507">
        <v>3074.96</v>
      </c>
      <c r="D226" s="506" t="s">
        <v>91</v>
      </c>
      <c r="E226" s="516">
        <v>0</v>
      </c>
      <c r="F226" s="506" t="s">
        <v>92</v>
      </c>
      <c r="G226" s="503">
        <f>PRODUCT(C226,E226)</f>
        <v>0</v>
      </c>
    </row>
    <row r="227" spans="1:7" s="5" customFormat="1" ht="204">
      <c r="A227" s="27">
        <v>12</v>
      </c>
      <c r="B227" s="12" t="s">
        <v>320</v>
      </c>
      <c r="C227" s="29"/>
      <c r="D227" s="30"/>
      <c r="E227" s="16"/>
      <c r="F227" s="30"/>
      <c r="G227" s="313"/>
    </row>
    <row r="228" spans="1:7" s="5" customFormat="1" ht="38.25">
      <c r="A228" s="33"/>
      <c r="B228" s="4" t="s">
        <v>6</v>
      </c>
      <c r="C228" s="19"/>
      <c r="D228" s="25"/>
      <c r="E228" s="6"/>
      <c r="F228" s="10"/>
      <c r="G228" s="305"/>
    </row>
    <row r="229" spans="1:7" s="5" customFormat="1" ht="12.75">
      <c r="A229" s="27"/>
      <c r="B229" s="12" t="s">
        <v>5</v>
      </c>
      <c r="C229" s="29"/>
      <c r="D229" s="30"/>
      <c r="E229" s="16"/>
      <c r="F229" s="30"/>
      <c r="G229" s="313"/>
    </row>
    <row r="230" spans="1:7" s="5" customFormat="1" ht="12.75">
      <c r="A230" s="33"/>
      <c r="B230" s="95"/>
      <c r="C230" s="46"/>
      <c r="D230" s="25"/>
      <c r="E230" s="235"/>
      <c r="F230" s="25"/>
      <c r="G230" s="316"/>
    </row>
    <row r="231" spans="1:7" s="5" customFormat="1" ht="12.75">
      <c r="A231" s="33"/>
      <c r="B231" s="499" t="s">
        <v>250</v>
      </c>
      <c r="C231" s="518">
        <v>800</v>
      </c>
      <c r="D231" s="506" t="s">
        <v>91</v>
      </c>
      <c r="E231" s="516">
        <v>0</v>
      </c>
      <c r="F231" s="501" t="s">
        <v>92</v>
      </c>
      <c r="G231" s="503">
        <f>PRODUCT(C231,E231)</f>
        <v>0</v>
      </c>
    </row>
    <row r="232" spans="1:7" s="5" customFormat="1" ht="21.75" customHeight="1">
      <c r="A232" s="33"/>
      <c r="B232" s="95"/>
      <c r="C232" s="46"/>
      <c r="D232" s="30"/>
      <c r="E232" s="235"/>
      <c r="F232" s="25"/>
      <c r="G232" s="316"/>
    </row>
    <row r="233" spans="1:7" s="5" customFormat="1" ht="38.25">
      <c r="A233" s="53" t="s">
        <v>323</v>
      </c>
      <c r="B233" s="3" t="s">
        <v>205</v>
      </c>
      <c r="C233" s="29"/>
      <c r="D233" s="10"/>
      <c r="E233" s="16"/>
      <c r="F233" s="30"/>
      <c r="G233" s="313"/>
    </row>
    <row r="234" spans="1:7" s="5" customFormat="1" ht="12.75">
      <c r="A234" s="27"/>
      <c r="B234" s="12" t="s">
        <v>118</v>
      </c>
      <c r="C234" s="29"/>
      <c r="D234" s="30"/>
      <c r="E234" s="16"/>
      <c r="F234" s="30"/>
      <c r="G234" s="313"/>
    </row>
    <row r="235" spans="1:7" s="5" customFormat="1" ht="38.25">
      <c r="A235" s="33"/>
      <c r="B235" s="4" t="s">
        <v>66</v>
      </c>
      <c r="C235" s="19"/>
      <c r="D235" s="25"/>
      <c r="E235" s="6"/>
      <c r="F235" s="10"/>
      <c r="G235" s="305"/>
    </row>
    <row r="236" spans="1:7" s="5" customFormat="1" ht="12.75">
      <c r="A236" s="27"/>
      <c r="B236" s="12" t="s">
        <v>119</v>
      </c>
      <c r="C236" s="29"/>
      <c r="D236" s="30"/>
      <c r="E236" s="16"/>
      <c r="F236" s="30"/>
      <c r="G236" s="313"/>
    </row>
    <row r="237" spans="1:7" s="5" customFormat="1" ht="12.75">
      <c r="A237" s="33"/>
      <c r="B237" s="95"/>
      <c r="C237" s="46"/>
      <c r="D237" s="25"/>
      <c r="E237" s="235"/>
      <c r="F237" s="25"/>
      <c r="G237" s="316"/>
    </row>
    <row r="238" spans="1:7" s="5" customFormat="1" ht="12.75">
      <c r="A238" s="33"/>
      <c r="B238" s="499" t="s">
        <v>71</v>
      </c>
      <c r="C238" s="518">
        <v>26</v>
      </c>
      <c r="D238" s="501" t="s">
        <v>91</v>
      </c>
      <c r="E238" s="516">
        <v>0</v>
      </c>
      <c r="F238" s="501" t="s">
        <v>92</v>
      </c>
      <c r="G238" s="503">
        <f>PRODUCT(C238,E238)</f>
        <v>0</v>
      </c>
    </row>
    <row r="239" spans="1:7" s="5" customFormat="1" ht="21" customHeight="1">
      <c r="A239" s="33"/>
      <c r="B239" s="95"/>
      <c r="C239" s="46"/>
      <c r="D239" s="134"/>
      <c r="E239" s="235"/>
      <c r="F239" s="25"/>
      <c r="G239" s="316"/>
    </row>
    <row r="240" spans="1:7" s="5" customFormat="1" ht="63.75">
      <c r="A240" s="131" t="s">
        <v>400</v>
      </c>
      <c r="B240" s="132" t="s">
        <v>212</v>
      </c>
      <c r="C240" s="169"/>
      <c r="D240" s="134"/>
      <c r="E240" s="169"/>
      <c r="F240" s="140"/>
      <c r="G240" s="326"/>
    </row>
    <row r="241" spans="1:7" s="5" customFormat="1" ht="51">
      <c r="A241" s="131"/>
      <c r="B241" s="136" t="s">
        <v>162</v>
      </c>
      <c r="C241" s="133"/>
      <c r="D241" s="134"/>
      <c r="E241" s="133"/>
      <c r="F241" s="134"/>
      <c r="G241" s="327"/>
    </row>
    <row r="242" spans="1:7" s="5" customFormat="1" ht="51">
      <c r="A242" s="131"/>
      <c r="B242" s="136" t="s">
        <v>53</v>
      </c>
      <c r="C242" s="133"/>
      <c r="D242" s="134"/>
      <c r="E242" s="133"/>
      <c r="F242" s="134"/>
      <c r="G242" s="327"/>
    </row>
    <row r="243" spans="1:7" s="5" customFormat="1" ht="63.75">
      <c r="A243" s="131"/>
      <c r="B243" s="136" t="s">
        <v>163</v>
      </c>
      <c r="C243" s="133"/>
      <c r="D243" s="10"/>
      <c r="E243" s="133"/>
      <c r="F243" s="134"/>
      <c r="G243" s="327"/>
    </row>
    <row r="244" spans="1:7" s="5" customFormat="1" ht="38.25">
      <c r="A244" s="131"/>
      <c r="B244" s="136" t="s">
        <v>54</v>
      </c>
      <c r="C244" s="133"/>
      <c r="D244" s="134"/>
      <c r="E244" s="133"/>
      <c r="F244" s="134"/>
      <c r="G244" s="327"/>
    </row>
    <row r="245" spans="1:7" s="5" customFormat="1" ht="17.25" customHeight="1">
      <c r="A245" s="33"/>
      <c r="B245" s="13"/>
      <c r="C245" s="19"/>
      <c r="D245" s="171"/>
      <c r="E245" s="6"/>
      <c r="F245" s="10"/>
      <c r="G245" s="305"/>
    </row>
    <row r="246" spans="1:7" s="5" customFormat="1" ht="25.5">
      <c r="A246" s="137" t="s">
        <v>461</v>
      </c>
      <c r="B246" s="132" t="s">
        <v>213</v>
      </c>
      <c r="C246" s="133"/>
      <c r="D246" s="171"/>
      <c r="E246" s="133"/>
      <c r="F246" s="134"/>
      <c r="G246" s="327"/>
    </row>
    <row r="247" spans="1:7" s="5" customFormat="1" ht="25.5">
      <c r="A247" s="131"/>
      <c r="B247" s="170" t="s">
        <v>164</v>
      </c>
      <c r="C247" s="133"/>
      <c r="D247" s="171"/>
      <c r="E247" s="133"/>
      <c r="F247" s="171"/>
      <c r="G247" s="327"/>
    </row>
    <row r="248" spans="1:7" s="5" customFormat="1" ht="167.25">
      <c r="A248" s="131"/>
      <c r="B248" s="136" t="s">
        <v>214</v>
      </c>
      <c r="C248" s="133" t="s">
        <v>204</v>
      </c>
      <c r="D248" s="171"/>
      <c r="E248" s="244">
        <v>1</v>
      </c>
      <c r="F248" s="134"/>
      <c r="G248" s="327"/>
    </row>
    <row r="249" spans="1:7" s="5" customFormat="1" ht="38.25">
      <c r="A249" s="137"/>
      <c r="B249" s="136" t="s">
        <v>165</v>
      </c>
      <c r="C249" s="133" t="s">
        <v>204</v>
      </c>
      <c r="D249" s="171"/>
      <c r="E249" s="244">
        <v>0.7</v>
      </c>
      <c r="F249" s="134"/>
      <c r="G249" s="327"/>
    </row>
    <row r="250" spans="1:7" s="5" customFormat="1" ht="38.25">
      <c r="A250" s="137"/>
      <c r="B250" s="136" t="s">
        <v>166</v>
      </c>
      <c r="C250" s="133"/>
      <c r="D250" s="141"/>
      <c r="E250" s="133"/>
      <c r="F250" s="134"/>
      <c r="G250" s="327"/>
    </row>
    <row r="251" spans="1:7" s="5" customFormat="1" ht="63.75">
      <c r="A251" s="137"/>
      <c r="B251" s="136" t="s">
        <v>167</v>
      </c>
      <c r="C251" s="133"/>
      <c r="D251" s="134"/>
      <c r="E251" s="133"/>
      <c r="F251" s="134"/>
      <c r="G251" s="327"/>
    </row>
    <row r="252" spans="1:7" s="5" customFormat="1" ht="38.25">
      <c r="A252" s="172"/>
      <c r="B252" s="149" t="s">
        <v>168</v>
      </c>
      <c r="C252" s="138"/>
      <c r="D252" s="140"/>
      <c r="E252" s="138"/>
      <c r="F252" s="141"/>
      <c r="G252" s="328"/>
    </row>
    <row r="253" spans="1:7" s="5" customFormat="1" ht="12.75">
      <c r="A253" s="137"/>
      <c r="B253" s="173"/>
      <c r="C253" s="133"/>
      <c r="D253" s="134"/>
      <c r="E253" s="133"/>
      <c r="F253" s="134"/>
      <c r="G253" s="327"/>
    </row>
    <row r="254" spans="1:7" s="5" customFormat="1" ht="12.75">
      <c r="A254" s="152"/>
      <c r="B254" s="519" t="s">
        <v>72</v>
      </c>
      <c r="C254" s="520">
        <v>4</v>
      </c>
      <c r="D254" s="506" t="s">
        <v>91</v>
      </c>
      <c r="E254" s="516">
        <v>0</v>
      </c>
      <c r="F254" s="521" t="s">
        <v>92</v>
      </c>
      <c r="G254" s="503">
        <f>PRODUCT(C254,E254)</f>
        <v>0</v>
      </c>
    </row>
    <row r="255" spans="1:7" s="5" customFormat="1" ht="12.75">
      <c r="A255" s="137"/>
      <c r="B255" s="150"/>
      <c r="C255" s="133"/>
      <c r="D255" s="171"/>
      <c r="E255" s="133"/>
      <c r="F255" s="134"/>
      <c r="G255" s="327"/>
    </row>
    <row r="256" spans="1:7" s="5" customFormat="1" ht="38.25">
      <c r="A256" s="137" t="s">
        <v>462</v>
      </c>
      <c r="B256" s="132" t="s">
        <v>264</v>
      </c>
      <c r="C256" s="133"/>
      <c r="D256" s="171"/>
      <c r="E256" s="135"/>
      <c r="F256" s="134"/>
      <c r="G256" s="327"/>
    </row>
    <row r="257" spans="1:7" s="5" customFormat="1" ht="51">
      <c r="A257" s="131"/>
      <c r="B257" s="170" t="s">
        <v>265</v>
      </c>
      <c r="C257" s="133"/>
      <c r="D257" s="171"/>
      <c r="E257" s="171"/>
      <c r="F257" s="171"/>
      <c r="G257" s="327"/>
    </row>
    <row r="258" spans="1:7" s="5" customFormat="1" ht="180">
      <c r="A258" s="131"/>
      <c r="B258" s="136" t="s">
        <v>266</v>
      </c>
      <c r="C258" s="133" t="s">
        <v>204</v>
      </c>
      <c r="D258" s="171"/>
      <c r="E258" s="256">
        <v>0.6</v>
      </c>
      <c r="F258" s="134"/>
      <c r="G258" s="327"/>
    </row>
    <row r="259" spans="1:7" s="5" customFormat="1" ht="38.25">
      <c r="A259" s="137"/>
      <c r="B259" s="136" t="s">
        <v>267</v>
      </c>
      <c r="C259" s="133" t="s">
        <v>204</v>
      </c>
      <c r="D259" s="141"/>
      <c r="E259" s="256">
        <v>0.3</v>
      </c>
      <c r="F259" s="134"/>
      <c r="G259" s="327"/>
    </row>
    <row r="260" spans="1:7" s="5" customFormat="1" ht="76.5">
      <c r="A260" s="137"/>
      <c r="B260" s="136" t="s">
        <v>268</v>
      </c>
      <c r="C260" s="133" t="s">
        <v>269</v>
      </c>
      <c r="D260" s="134"/>
      <c r="E260" s="256">
        <v>1</v>
      </c>
      <c r="F260" s="134"/>
      <c r="G260" s="327"/>
    </row>
    <row r="261" spans="1:7" s="5" customFormat="1" ht="38.25">
      <c r="A261" s="172"/>
      <c r="B261" s="149" t="s">
        <v>321</v>
      </c>
      <c r="C261" s="138"/>
      <c r="D261" s="140"/>
      <c r="E261" s="140"/>
      <c r="F261" s="141"/>
      <c r="G261" s="328"/>
    </row>
    <row r="262" spans="1:7" s="5" customFormat="1" ht="12.75">
      <c r="A262" s="137"/>
      <c r="B262" s="150"/>
      <c r="C262" s="133"/>
      <c r="E262" s="135"/>
      <c r="F262" s="134"/>
      <c r="G262" s="327"/>
    </row>
    <row r="263" spans="1:7" s="5" customFormat="1" ht="12.75">
      <c r="A263" s="137"/>
      <c r="B263" s="522" t="s">
        <v>70</v>
      </c>
      <c r="C263" s="500">
        <v>300</v>
      </c>
      <c r="D263" s="506" t="s">
        <v>91</v>
      </c>
      <c r="E263" s="516">
        <v>0</v>
      </c>
      <c r="F263" s="521" t="s">
        <v>92</v>
      </c>
      <c r="G263" s="503">
        <f>PRODUCT(C263,E263)</f>
        <v>0</v>
      </c>
    </row>
    <row r="264" spans="1:7" s="5" customFormat="1" ht="13.5" thickBot="1">
      <c r="A264" s="33"/>
      <c r="B264" s="14"/>
      <c r="C264" s="19"/>
      <c r="D264" s="31"/>
      <c r="E264" s="6"/>
      <c r="G264" s="312"/>
    </row>
    <row r="265" spans="1:7" s="5" customFormat="1" ht="13.5" thickTop="1">
      <c r="A265" s="33"/>
      <c r="B265" s="175"/>
      <c r="C265" s="103"/>
      <c r="D265" s="401"/>
      <c r="E265" s="238"/>
      <c r="F265" s="176"/>
      <c r="G265" s="323"/>
    </row>
    <row r="266" spans="1:7" s="5" customFormat="1" ht="12.75">
      <c r="A266" s="33"/>
      <c r="B266" s="508" t="s">
        <v>120</v>
      </c>
      <c r="C266" s="509" t="s">
        <v>64</v>
      </c>
      <c r="D266" s="512"/>
      <c r="E266" s="511" t="s">
        <v>113</v>
      </c>
      <c r="F266" s="512" t="s">
        <v>92</v>
      </c>
      <c r="G266" s="523">
        <f>SUM(G96:G264)</f>
        <v>0</v>
      </c>
    </row>
    <row r="267" spans="1:7" s="5" customFormat="1" ht="13.5" thickBot="1">
      <c r="A267" s="33"/>
      <c r="B267" s="200"/>
      <c r="C267" s="178"/>
      <c r="D267" s="400"/>
      <c r="E267" s="240"/>
      <c r="F267" s="179"/>
      <c r="G267" s="324"/>
    </row>
    <row r="268" spans="1:7" s="5" customFormat="1" ht="13.5" thickTop="1">
      <c r="A268" s="33"/>
      <c r="B268" s="14"/>
      <c r="C268" s="19"/>
      <c r="E268" s="6"/>
      <c r="G268" s="305"/>
    </row>
    <row r="269" spans="1:7" s="5" customFormat="1" ht="21.75" customHeight="1" thickBot="1">
      <c r="A269" s="33"/>
      <c r="B269" s="14"/>
      <c r="C269" s="19"/>
      <c r="E269" s="6"/>
      <c r="G269" s="305"/>
    </row>
    <row r="270" spans="1:7" s="216" customFormat="1" ht="18.75" thickBot="1">
      <c r="A270" s="215" t="s">
        <v>717</v>
      </c>
      <c r="B270" s="623" t="s">
        <v>718</v>
      </c>
      <c r="C270" s="624"/>
      <c r="D270" s="624"/>
      <c r="E270" s="624"/>
      <c r="F270" s="624"/>
      <c r="G270" s="625"/>
    </row>
    <row r="271" spans="1:7" ht="14.25" customHeight="1">
      <c r="A271" s="122"/>
      <c r="B271" s="116"/>
      <c r="C271" s="123"/>
      <c r="D271" s="10"/>
      <c r="E271" s="231"/>
      <c r="F271" s="114"/>
      <c r="G271" s="310"/>
    </row>
    <row r="272" spans="1:7" ht="14.25" customHeight="1">
      <c r="A272" s="122"/>
      <c r="B272" s="116"/>
      <c r="C272" s="123"/>
      <c r="D272" s="10"/>
      <c r="E272" s="231"/>
      <c r="F272" s="114"/>
      <c r="G272" s="310"/>
    </row>
    <row r="273" spans="1:7" s="5" customFormat="1" ht="51">
      <c r="A273" s="44" t="s">
        <v>77</v>
      </c>
      <c r="B273" s="1" t="s">
        <v>284</v>
      </c>
      <c r="C273" s="19"/>
      <c r="D273" s="10"/>
      <c r="E273" s="6"/>
      <c r="F273" s="10"/>
      <c r="G273" s="305"/>
    </row>
    <row r="274" spans="1:7" s="5" customFormat="1" ht="38.25">
      <c r="A274" s="33"/>
      <c r="B274" s="4" t="s">
        <v>285</v>
      </c>
      <c r="C274" s="19"/>
      <c r="D274" s="10"/>
      <c r="E274" s="6"/>
      <c r="F274" s="10"/>
      <c r="G274" s="305"/>
    </row>
    <row r="275" spans="1:7" s="5" customFormat="1" ht="12.75">
      <c r="A275" s="33"/>
      <c r="B275" s="258" t="s">
        <v>286</v>
      </c>
      <c r="C275" s="19"/>
      <c r="D275" s="10"/>
      <c r="E275" s="6"/>
      <c r="F275" s="10"/>
      <c r="G275" s="305"/>
    </row>
    <row r="276" spans="1:7" s="5" customFormat="1" ht="51">
      <c r="A276" s="33"/>
      <c r="B276" s="4" t="s">
        <v>287</v>
      </c>
      <c r="C276" s="19"/>
      <c r="D276" s="10"/>
      <c r="E276" s="6"/>
      <c r="F276" s="10"/>
      <c r="G276" s="305"/>
    </row>
    <row r="277" spans="1:7" s="5" customFormat="1" ht="38.25">
      <c r="A277" s="33"/>
      <c r="B277" s="4" t="s">
        <v>288</v>
      </c>
      <c r="C277" s="19"/>
      <c r="D277" s="10"/>
      <c r="E277" s="6"/>
      <c r="F277" s="10"/>
      <c r="G277" s="305"/>
    </row>
    <row r="278" spans="1:7" s="5" customFormat="1" ht="102">
      <c r="A278" s="33"/>
      <c r="B278" s="4" t="s">
        <v>289</v>
      </c>
      <c r="C278" s="19"/>
      <c r="D278" s="10"/>
      <c r="E278" s="6"/>
      <c r="F278" s="10"/>
      <c r="G278" s="305"/>
    </row>
    <row r="279" spans="1:7" s="5" customFormat="1" ht="25.5">
      <c r="A279" s="33" t="s">
        <v>64</v>
      </c>
      <c r="B279" s="4" t="s">
        <v>290</v>
      </c>
      <c r="C279" s="19"/>
      <c r="D279" s="10"/>
      <c r="E279" s="6"/>
      <c r="F279" s="10"/>
      <c r="G279" s="305"/>
    </row>
    <row r="280" spans="1:7" s="5" customFormat="1" ht="25.5">
      <c r="A280" s="33"/>
      <c r="B280" s="4" t="s">
        <v>291</v>
      </c>
      <c r="C280" s="19"/>
      <c r="D280" s="30"/>
      <c r="E280" s="6"/>
      <c r="F280" s="10"/>
      <c r="G280" s="305"/>
    </row>
    <row r="281" spans="1:7" s="5" customFormat="1" ht="25.5">
      <c r="A281" s="33"/>
      <c r="B281" s="4" t="s">
        <v>292</v>
      </c>
      <c r="C281" s="19"/>
      <c r="D281" s="10"/>
      <c r="E281" s="6"/>
      <c r="F281" s="10"/>
      <c r="G281" s="305"/>
    </row>
    <row r="282" spans="1:7" s="5" customFormat="1" ht="38.25">
      <c r="A282" s="33"/>
      <c r="B282" s="4" t="s">
        <v>293</v>
      </c>
      <c r="C282" s="19"/>
      <c r="D282" s="10"/>
      <c r="E282" s="6"/>
      <c r="F282" s="10"/>
      <c r="G282" s="305"/>
    </row>
    <row r="283" spans="1:7" s="5" customFormat="1" ht="38.25">
      <c r="A283" s="33"/>
      <c r="B283" s="259" t="s">
        <v>294</v>
      </c>
      <c r="C283" s="19"/>
      <c r="D283" s="10"/>
      <c r="E283" s="6"/>
      <c r="F283" s="10"/>
      <c r="G283" s="305"/>
    </row>
    <row r="284" spans="1:7" s="5" customFormat="1" ht="51">
      <c r="A284" s="33"/>
      <c r="B284" s="1" t="s">
        <v>295</v>
      </c>
      <c r="C284" s="39"/>
      <c r="D284" s="10"/>
      <c r="E284" s="16"/>
      <c r="F284" s="30"/>
      <c r="G284" s="313"/>
    </row>
    <row r="285" spans="1:7" s="5" customFormat="1" ht="12.75">
      <c r="A285" s="33"/>
      <c r="B285" s="4" t="s">
        <v>296</v>
      </c>
      <c r="C285" s="19"/>
      <c r="D285" s="30"/>
      <c r="E285" s="6"/>
      <c r="F285" s="10"/>
      <c r="G285" s="305"/>
    </row>
    <row r="286" spans="1:7" s="5" customFormat="1" ht="12.75">
      <c r="A286" s="33"/>
      <c r="B286" s="4"/>
      <c r="C286" s="19"/>
      <c r="D286" s="31"/>
      <c r="E286" s="6"/>
      <c r="F286" s="10"/>
      <c r="G286" s="305"/>
    </row>
    <row r="287" spans="1:7" s="5" customFormat="1" ht="12.75">
      <c r="A287" s="44"/>
      <c r="B287" s="260" t="s">
        <v>324</v>
      </c>
      <c r="C287" s="19"/>
      <c r="D287" s="10"/>
      <c r="E287" s="6"/>
      <c r="F287" s="10"/>
      <c r="G287" s="19"/>
    </row>
    <row r="288" spans="1:7" s="5" customFormat="1" ht="12.75">
      <c r="A288" s="33"/>
      <c r="B288" s="13" t="s">
        <v>297</v>
      </c>
      <c r="C288" s="19"/>
      <c r="D288" s="10"/>
      <c r="E288" s="6"/>
      <c r="F288" s="10"/>
      <c r="G288" s="19"/>
    </row>
    <row r="289" spans="1:7" s="5" customFormat="1" ht="14.25">
      <c r="A289" s="33"/>
      <c r="B289" s="17" t="s">
        <v>89</v>
      </c>
      <c r="C289" s="45">
        <v>2.3</v>
      </c>
      <c r="D289" s="30"/>
      <c r="E289" s="16" t="s">
        <v>64</v>
      </c>
      <c r="F289" s="30"/>
      <c r="G289" s="31" t="s">
        <v>64</v>
      </c>
    </row>
    <row r="290" spans="1:7" s="5" customFormat="1" ht="12.75">
      <c r="A290" s="33"/>
      <c r="B290" s="13" t="s">
        <v>298</v>
      </c>
      <c r="C290" s="19"/>
      <c r="D290" s="10"/>
      <c r="E290" s="17"/>
      <c r="F290" s="31"/>
      <c r="G290" s="30"/>
    </row>
    <row r="291" spans="1:7" s="5" customFormat="1" ht="14.25">
      <c r="A291" s="33"/>
      <c r="B291" s="17" t="s">
        <v>89</v>
      </c>
      <c r="C291" s="45">
        <v>0.39</v>
      </c>
      <c r="D291" s="30"/>
      <c r="E291" s="16" t="s">
        <v>64</v>
      </c>
      <c r="F291" s="30"/>
      <c r="G291" s="31" t="s">
        <v>64</v>
      </c>
    </row>
    <row r="292" spans="1:7" s="5" customFormat="1" ht="12.75">
      <c r="A292" s="33"/>
      <c r="B292" s="13" t="s">
        <v>299</v>
      </c>
      <c r="C292" s="19"/>
      <c r="D292" s="10"/>
      <c r="E292" s="17"/>
      <c r="F292" s="31"/>
      <c r="G292" s="30"/>
    </row>
    <row r="293" spans="1:7" s="5" customFormat="1" ht="14.25">
      <c r="A293" s="33"/>
      <c r="B293" s="17" t="s">
        <v>89</v>
      </c>
      <c r="C293" s="45">
        <v>0.1</v>
      </c>
      <c r="D293" s="30"/>
      <c r="E293" s="16" t="s">
        <v>64</v>
      </c>
      <c r="F293" s="30"/>
      <c r="G293" s="31" t="s">
        <v>64</v>
      </c>
    </row>
    <row r="294" spans="1:7" s="5" customFormat="1" ht="12.75">
      <c r="A294" s="33"/>
      <c r="B294" s="17"/>
      <c r="C294" s="39"/>
      <c r="D294" s="30"/>
      <c r="E294" s="16"/>
      <c r="F294" s="30"/>
      <c r="G294" s="31"/>
    </row>
    <row r="295" spans="1:7" s="5" customFormat="1" ht="12.75">
      <c r="A295" s="33"/>
      <c r="B295" s="13" t="s">
        <v>300</v>
      </c>
      <c r="C295" s="261"/>
      <c r="D295" s="30"/>
      <c r="E295" s="16"/>
      <c r="F295" s="30"/>
      <c r="G295" s="31"/>
    </row>
    <row r="296" spans="1:7" s="5" customFormat="1" ht="12.75">
      <c r="A296" s="33"/>
      <c r="B296" s="17" t="s">
        <v>84</v>
      </c>
      <c r="C296" s="261">
        <v>216</v>
      </c>
      <c r="D296" s="30"/>
      <c r="E296" s="16" t="s">
        <v>64</v>
      </c>
      <c r="F296" s="30"/>
      <c r="G296" s="31" t="s">
        <v>64</v>
      </c>
    </row>
    <row r="297" spans="1:7" s="5" customFormat="1" ht="12.75">
      <c r="A297" s="33"/>
      <c r="B297" s="13" t="s">
        <v>301</v>
      </c>
      <c r="C297" s="261"/>
      <c r="D297" s="30"/>
      <c r="E297" s="16"/>
      <c r="F297" s="30"/>
      <c r="G297" s="31"/>
    </row>
    <row r="298" spans="1:7" s="5" customFormat="1" ht="14.25">
      <c r="A298" s="33"/>
      <c r="B298" s="17" t="s">
        <v>88</v>
      </c>
      <c r="C298" s="261">
        <v>21</v>
      </c>
      <c r="D298" s="30"/>
      <c r="E298" s="16" t="s">
        <v>64</v>
      </c>
      <c r="F298" s="30"/>
      <c r="G298" s="31" t="s">
        <v>64</v>
      </c>
    </row>
    <row r="299" spans="1:7" s="5" customFormat="1" ht="12.75">
      <c r="A299" s="33"/>
      <c r="B299" s="13" t="s">
        <v>302</v>
      </c>
      <c r="C299" s="261"/>
      <c r="D299" s="30"/>
      <c r="E299" s="16"/>
      <c r="F299" s="30"/>
      <c r="G299" s="31"/>
    </row>
    <row r="300" spans="1:7" s="5" customFormat="1" ht="14.25">
      <c r="A300" s="33"/>
      <c r="B300" s="17" t="s">
        <v>89</v>
      </c>
      <c r="C300" s="45">
        <v>0.22</v>
      </c>
      <c r="D300" s="30"/>
      <c r="E300" s="16" t="s">
        <v>64</v>
      </c>
      <c r="F300" s="30"/>
      <c r="G300" s="31" t="s">
        <v>64</v>
      </c>
    </row>
    <row r="301" spans="1:7" s="5" customFormat="1" ht="12.75">
      <c r="A301" s="33"/>
      <c r="B301" s="7" t="s">
        <v>303</v>
      </c>
      <c r="C301" s="29"/>
      <c r="D301" s="30"/>
      <c r="E301" s="16"/>
      <c r="F301" s="30"/>
      <c r="G301" s="54"/>
    </row>
    <row r="302" spans="1:7" s="5" customFormat="1" ht="12.75">
      <c r="A302" s="33"/>
      <c r="B302" s="17" t="s">
        <v>72</v>
      </c>
      <c r="C302" s="39">
        <v>1</v>
      </c>
      <c r="D302" s="30"/>
      <c r="E302" s="16" t="s">
        <v>64</v>
      </c>
      <c r="F302" s="30"/>
      <c r="G302" s="31"/>
    </row>
    <row r="303" spans="1:7" s="5" customFormat="1" ht="12.75">
      <c r="A303" s="33"/>
      <c r="B303" s="7" t="s">
        <v>304</v>
      </c>
      <c r="C303" s="29"/>
      <c r="D303" s="30"/>
      <c r="E303" s="16"/>
      <c r="F303" s="30"/>
      <c r="G303" s="31"/>
    </row>
    <row r="304" spans="1:7" s="5" customFormat="1" ht="12.75">
      <c r="A304" s="33"/>
      <c r="B304" s="17" t="s">
        <v>72</v>
      </c>
      <c r="C304" s="39">
        <v>5</v>
      </c>
      <c r="D304" s="30"/>
      <c r="E304" s="16" t="s">
        <v>64</v>
      </c>
      <c r="F304" s="30"/>
      <c r="G304" s="31" t="s">
        <v>64</v>
      </c>
    </row>
    <row r="305" spans="2:7" s="5" customFormat="1" ht="13.5" thickBot="1">
      <c r="B305" s="262"/>
      <c r="C305" s="263"/>
      <c r="D305" s="262"/>
      <c r="E305" s="17"/>
      <c r="F305" s="15"/>
      <c r="G305" s="15"/>
    </row>
    <row r="306" spans="1:7" s="5" customFormat="1" ht="26.25" thickTop="1">
      <c r="A306" s="33"/>
      <c r="B306" s="84" t="s">
        <v>296</v>
      </c>
      <c r="C306" s="19"/>
      <c r="D306" s="30"/>
      <c r="E306" s="6"/>
      <c r="F306" s="10"/>
      <c r="G306" s="305"/>
    </row>
    <row r="307" spans="1:7" s="5" customFormat="1" ht="12.75">
      <c r="A307" s="33"/>
      <c r="B307" s="499" t="s">
        <v>71</v>
      </c>
      <c r="C307" s="524">
        <v>7</v>
      </c>
      <c r="D307" s="501" t="s">
        <v>91</v>
      </c>
      <c r="E307" s="516">
        <v>0</v>
      </c>
      <c r="F307" s="501" t="s">
        <v>92</v>
      </c>
      <c r="G307" s="503">
        <f>PRODUCT(C307,E307)</f>
        <v>0</v>
      </c>
    </row>
    <row r="308" spans="1:7" s="5" customFormat="1" ht="12.75">
      <c r="A308" s="33"/>
      <c r="B308" s="17"/>
      <c r="C308" s="39"/>
      <c r="D308" s="30"/>
      <c r="E308" s="16"/>
      <c r="F308" s="30"/>
      <c r="G308" s="313"/>
    </row>
    <row r="309" spans="1:7" s="5" customFormat="1" ht="12.75">
      <c r="A309" s="44"/>
      <c r="B309" s="260" t="s">
        <v>463</v>
      </c>
      <c r="C309" s="19"/>
      <c r="D309" s="10"/>
      <c r="E309" s="6"/>
      <c r="F309" s="10"/>
      <c r="G309" s="19"/>
    </row>
    <row r="310" spans="1:7" s="5" customFormat="1" ht="12.75">
      <c r="A310" s="33"/>
      <c r="B310" s="13" t="s">
        <v>297</v>
      </c>
      <c r="C310" s="19"/>
      <c r="D310" s="10"/>
      <c r="E310" s="6"/>
      <c r="F310" s="10"/>
      <c r="G310" s="19"/>
    </row>
    <row r="311" spans="1:7" s="5" customFormat="1" ht="14.25">
      <c r="A311" s="33"/>
      <c r="B311" s="17" t="s">
        <v>89</v>
      </c>
      <c r="C311" s="45">
        <v>2.6</v>
      </c>
      <c r="D311" s="30"/>
      <c r="E311" s="16" t="s">
        <v>64</v>
      </c>
      <c r="F311" s="30"/>
      <c r="G311" s="31" t="s">
        <v>64</v>
      </c>
    </row>
    <row r="312" spans="1:7" s="5" customFormat="1" ht="12.75">
      <c r="A312" s="33"/>
      <c r="B312" s="13" t="s">
        <v>298</v>
      </c>
      <c r="C312" s="19"/>
      <c r="D312" s="10"/>
      <c r="E312" s="17"/>
      <c r="F312" s="31"/>
      <c r="G312" s="30"/>
    </row>
    <row r="313" spans="1:7" s="5" customFormat="1" ht="14.25">
      <c r="A313" s="33"/>
      <c r="B313" s="17" t="s">
        <v>89</v>
      </c>
      <c r="C313" s="45">
        <v>0.48</v>
      </c>
      <c r="D313" s="30"/>
      <c r="E313" s="16" t="s">
        <v>64</v>
      </c>
      <c r="F313" s="30"/>
      <c r="G313" s="31" t="s">
        <v>64</v>
      </c>
    </row>
    <row r="314" spans="1:7" s="5" customFormat="1" ht="12.75">
      <c r="A314" s="33"/>
      <c r="B314" s="13" t="s">
        <v>299</v>
      </c>
      <c r="C314" s="19"/>
      <c r="D314" s="10"/>
      <c r="E314" s="17"/>
      <c r="F314" s="31"/>
      <c r="G314" s="30"/>
    </row>
    <row r="315" spans="1:7" s="5" customFormat="1" ht="14.25">
      <c r="A315" s="33"/>
      <c r="B315" s="17" t="s">
        <v>89</v>
      </c>
      <c r="C315" s="45">
        <v>0.1</v>
      </c>
      <c r="D315" s="30"/>
      <c r="E315" s="16" t="s">
        <v>64</v>
      </c>
      <c r="F315" s="30"/>
      <c r="G315" s="31" t="s">
        <v>64</v>
      </c>
    </row>
    <row r="316" spans="1:7" s="5" customFormat="1" ht="12.75">
      <c r="A316" s="33"/>
      <c r="B316" s="17"/>
      <c r="C316" s="39"/>
      <c r="D316" s="30"/>
      <c r="E316" s="16"/>
      <c r="F316" s="30"/>
      <c r="G316" s="31"/>
    </row>
    <row r="317" spans="1:7" s="5" customFormat="1" ht="12.75">
      <c r="A317" s="33"/>
      <c r="B317" s="13" t="s">
        <v>300</v>
      </c>
      <c r="C317" s="261"/>
      <c r="D317" s="30"/>
      <c r="E317" s="16"/>
      <c r="F317" s="30"/>
      <c r="G317" s="31"/>
    </row>
    <row r="318" spans="1:7" s="5" customFormat="1" ht="12.75">
      <c r="A318" s="33"/>
      <c r="B318" s="17" t="s">
        <v>84</v>
      </c>
      <c r="C318" s="261">
        <v>240</v>
      </c>
      <c r="D318" s="30"/>
      <c r="E318" s="16" t="s">
        <v>64</v>
      </c>
      <c r="F318" s="30"/>
      <c r="G318" s="31" t="s">
        <v>64</v>
      </c>
    </row>
    <row r="319" spans="1:7" s="5" customFormat="1" ht="12.75">
      <c r="A319" s="33"/>
      <c r="B319" s="13" t="s">
        <v>301</v>
      </c>
      <c r="C319" s="261"/>
      <c r="D319" s="30"/>
      <c r="E319" s="16"/>
      <c r="F319" s="30"/>
      <c r="G319" s="31"/>
    </row>
    <row r="320" spans="1:7" s="5" customFormat="1" ht="14.25">
      <c r="A320" s="33"/>
      <c r="B320" s="525" t="s">
        <v>88</v>
      </c>
      <c r="C320" s="526">
        <v>26</v>
      </c>
      <c r="D320" s="527"/>
      <c r="E320" s="16" t="s">
        <v>64</v>
      </c>
      <c r="F320" s="30"/>
      <c r="G320" s="31" t="s">
        <v>64</v>
      </c>
    </row>
    <row r="321" spans="1:7" s="5" customFormat="1" ht="12.75">
      <c r="A321" s="33"/>
      <c r="B321" s="13" t="s">
        <v>302</v>
      </c>
      <c r="C321" s="261"/>
      <c r="D321" s="30"/>
      <c r="E321" s="16"/>
      <c r="F321" s="30"/>
      <c r="G321" s="31"/>
    </row>
    <row r="322" spans="1:7" s="5" customFormat="1" ht="14.25">
      <c r="A322" s="33"/>
      <c r="B322" s="17" t="s">
        <v>89</v>
      </c>
      <c r="C322" s="45">
        <v>0.29</v>
      </c>
      <c r="D322" s="30"/>
      <c r="E322" s="16" t="s">
        <v>64</v>
      </c>
      <c r="F322" s="30"/>
      <c r="G322" s="31" t="s">
        <v>64</v>
      </c>
    </row>
    <row r="323" spans="1:7" s="5" customFormat="1" ht="12.75">
      <c r="A323" s="33"/>
      <c r="B323" s="7" t="s">
        <v>303</v>
      </c>
      <c r="C323" s="29"/>
      <c r="D323" s="30"/>
      <c r="E323" s="16"/>
      <c r="F323" s="30"/>
      <c r="G323" s="54"/>
    </row>
    <row r="324" spans="1:7" s="5" customFormat="1" ht="12.75">
      <c r="A324" s="33"/>
      <c r="B324" s="17" t="s">
        <v>72</v>
      </c>
      <c r="C324" s="39">
        <v>1</v>
      </c>
      <c r="D324" s="30"/>
      <c r="E324" s="16" t="s">
        <v>64</v>
      </c>
      <c r="F324" s="30"/>
      <c r="G324" s="31"/>
    </row>
    <row r="325" spans="1:7" s="5" customFormat="1" ht="12.75">
      <c r="A325" s="33"/>
      <c r="B325" s="7" t="s">
        <v>304</v>
      </c>
      <c r="C325" s="29"/>
      <c r="D325" s="30"/>
      <c r="E325" s="16"/>
      <c r="F325" s="30"/>
      <c r="G325" s="31"/>
    </row>
    <row r="326" spans="1:7" s="5" customFormat="1" ht="12.75">
      <c r="A326" s="33"/>
      <c r="B326" s="17" t="s">
        <v>72</v>
      </c>
      <c r="C326" s="39">
        <v>5</v>
      </c>
      <c r="D326" s="30"/>
      <c r="E326" s="16" t="s">
        <v>64</v>
      </c>
      <c r="F326" s="30"/>
      <c r="G326" s="31" t="s">
        <v>64</v>
      </c>
    </row>
    <row r="327" spans="1:7" s="5" customFormat="1" ht="25.5">
      <c r="A327" s="33"/>
      <c r="B327" s="84" t="s">
        <v>296</v>
      </c>
      <c r="C327" s="19"/>
      <c r="D327" s="30"/>
      <c r="E327" s="6"/>
      <c r="F327" s="10"/>
      <c r="G327" s="305"/>
    </row>
    <row r="328" spans="1:7" s="5" customFormat="1" ht="12.75">
      <c r="A328" s="33"/>
      <c r="B328" s="17"/>
      <c r="C328" s="39"/>
      <c r="D328" s="10"/>
      <c r="E328" s="16"/>
      <c r="F328" s="30"/>
      <c r="G328" s="313"/>
    </row>
    <row r="329" spans="1:7" s="5" customFormat="1" ht="12.75">
      <c r="A329" s="33"/>
      <c r="B329" s="499" t="s">
        <v>71</v>
      </c>
      <c r="C329" s="524">
        <v>3</v>
      </c>
      <c r="D329" s="501" t="s">
        <v>91</v>
      </c>
      <c r="E329" s="516">
        <v>0</v>
      </c>
      <c r="F329" s="501" t="s">
        <v>92</v>
      </c>
      <c r="G329" s="503">
        <f>PRODUCT(C329,E329)</f>
        <v>0</v>
      </c>
    </row>
    <row r="330" spans="1:7" s="5" customFormat="1" ht="12.75">
      <c r="A330" s="33"/>
      <c r="B330" s="17"/>
      <c r="C330" s="39"/>
      <c r="D330" s="30"/>
      <c r="E330" s="16"/>
      <c r="F330" s="30"/>
      <c r="G330" s="313"/>
    </row>
    <row r="331" spans="1:7" s="5" customFormat="1" ht="12.75">
      <c r="A331" s="44"/>
      <c r="B331" s="260" t="s">
        <v>464</v>
      </c>
      <c r="C331" s="19"/>
      <c r="D331" s="30"/>
      <c r="E331" s="6"/>
      <c r="F331" s="10"/>
      <c r="G331" s="305"/>
    </row>
    <row r="332" spans="1:7" s="5" customFormat="1" ht="12.75">
      <c r="A332" s="33"/>
      <c r="B332" s="13" t="s">
        <v>297</v>
      </c>
      <c r="C332" s="19"/>
      <c r="D332" s="31"/>
      <c r="E332" s="6"/>
      <c r="F332" s="10"/>
      <c r="G332" s="305"/>
    </row>
    <row r="333" spans="1:7" s="5" customFormat="1" ht="14.25">
      <c r="A333" s="33"/>
      <c r="B333" s="17" t="s">
        <v>89</v>
      </c>
      <c r="C333" s="45">
        <v>3.1</v>
      </c>
      <c r="D333" s="30"/>
      <c r="E333" s="16" t="s">
        <v>64</v>
      </c>
      <c r="F333" s="30"/>
      <c r="G333" s="313" t="s">
        <v>64</v>
      </c>
    </row>
    <row r="334" spans="1:7" s="5" customFormat="1" ht="12.75">
      <c r="A334" s="33"/>
      <c r="B334" s="13" t="s">
        <v>298</v>
      </c>
      <c r="C334" s="19"/>
      <c r="D334" s="30"/>
      <c r="E334" s="17"/>
      <c r="F334" s="31"/>
      <c r="G334" s="309"/>
    </row>
    <row r="335" spans="1:7" s="5" customFormat="1" ht="14.25">
      <c r="A335" s="33"/>
      <c r="B335" s="17" t="s">
        <v>89</v>
      </c>
      <c r="C335" s="45">
        <v>0.64</v>
      </c>
      <c r="D335" s="30"/>
      <c r="E335" s="16" t="s">
        <v>64</v>
      </c>
      <c r="F335" s="30"/>
      <c r="G335" s="313" t="s">
        <v>64</v>
      </c>
    </row>
    <row r="336" spans="1:7" s="5" customFormat="1" ht="12.75">
      <c r="A336" s="33"/>
      <c r="B336" s="13" t="s">
        <v>299</v>
      </c>
      <c r="C336" s="19"/>
      <c r="D336" s="30"/>
      <c r="E336" s="17"/>
      <c r="F336" s="31"/>
      <c r="G336" s="309"/>
    </row>
    <row r="337" spans="1:7" s="5" customFormat="1" ht="14.25">
      <c r="A337" s="33"/>
      <c r="B337" s="17" t="s">
        <v>89</v>
      </c>
      <c r="C337" s="45">
        <v>0.1</v>
      </c>
      <c r="D337" s="30"/>
      <c r="E337" s="16" t="s">
        <v>64</v>
      </c>
      <c r="F337" s="30"/>
      <c r="G337" s="313" t="s">
        <v>64</v>
      </c>
    </row>
    <row r="338" spans="1:7" s="5" customFormat="1" ht="12.75">
      <c r="A338" s="33"/>
      <c r="B338" s="13" t="s">
        <v>300</v>
      </c>
      <c r="C338" s="261"/>
      <c r="D338" s="30"/>
      <c r="E338" s="16"/>
      <c r="F338" s="30"/>
      <c r="G338" s="313"/>
    </row>
    <row r="339" spans="1:7" s="5" customFormat="1" ht="12.75">
      <c r="A339" s="33"/>
      <c r="B339" s="17" t="s">
        <v>84</v>
      </c>
      <c r="C339" s="261">
        <v>300</v>
      </c>
      <c r="D339" s="30"/>
      <c r="E339" s="16" t="s">
        <v>64</v>
      </c>
      <c r="F339" s="30"/>
      <c r="G339" s="313" t="s">
        <v>64</v>
      </c>
    </row>
    <row r="340" spans="1:7" s="5" customFormat="1" ht="12.75">
      <c r="A340" s="33"/>
      <c r="B340" s="13" t="s">
        <v>301</v>
      </c>
      <c r="C340" s="261"/>
      <c r="D340" s="30"/>
      <c r="E340" s="16"/>
      <c r="F340" s="30"/>
      <c r="G340" s="313"/>
    </row>
    <row r="341" spans="1:7" s="5" customFormat="1" ht="14.25">
      <c r="A341" s="33"/>
      <c r="B341" s="17" t="s">
        <v>88</v>
      </c>
      <c r="C341" s="261">
        <v>30.4</v>
      </c>
      <c r="D341" s="30"/>
      <c r="E341" s="16" t="s">
        <v>64</v>
      </c>
      <c r="F341" s="30"/>
      <c r="G341" s="313" t="s">
        <v>64</v>
      </c>
    </row>
    <row r="342" spans="1:7" s="5" customFormat="1" ht="12.75">
      <c r="A342" s="33"/>
      <c r="B342" s="13" t="s">
        <v>302</v>
      </c>
      <c r="C342" s="261"/>
      <c r="D342" s="30"/>
      <c r="E342" s="16"/>
      <c r="F342" s="30"/>
      <c r="G342" s="313"/>
    </row>
    <row r="343" spans="1:7" s="5" customFormat="1" ht="14.25">
      <c r="A343" s="33"/>
      <c r="B343" s="17" t="s">
        <v>89</v>
      </c>
      <c r="C343" s="45">
        <v>0.41</v>
      </c>
      <c r="D343" s="30"/>
      <c r="E343" s="16" t="s">
        <v>64</v>
      </c>
      <c r="F343" s="30"/>
      <c r="G343" s="313" t="s">
        <v>64</v>
      </c>
    </row>
    <row r="344" spans="1:7" s="5" customFormat="1" ht="12.75">
      <c r="A344" s="33"/>
      <c r="B344" s="7" t="s">
        <v>303</v>
      </c>
      <c r="C344" s="29"/>
      <c r="D344" s="15"/>
      <c r="E344" s="16"/>
      <c r="F344" s="30"/>
      <c r="G344" s="313"/>
    </row>
    <row r="345" spans="1:7" s="5" customFormat="1" ht="12.75">
      <c r="A345" s="33"/>
      <c r="B345" s="17" t="s">
        <v>72</v>
      </c>
      <c r="C345" s="39">
        <v>1</v>
      </c>
      <c r="D345" s="10"/>
      <c r="E345" s="16" t="s">
        <v>64</v>
      </c>
      <c r="F345" s="30"/>
      <c r="G345" s="313"/>
    </row>
    <row r="346" spans="1:7" s="5" customFormat="1" ht="12.75">
      <c r="A346" s="33"/>
      <c r="B346" s="7" t="s">
        <v>304</v>
      </c>
      <c r="C346" s="29"/>
      <c r="D346" s="30"/>
      <c r="E346" s="16"/>
      <c r="F346" s="30"/>
      <c r="G346" s="313"/>
    </row>
    <row r="347" spans="1:7" s="5" customFormat="1" ht="12.75">
      <c r="A347" s="33"/>
      <c r="B347" s="17" t="s">
        <v>72</v>
      </c>
      <c r="C347" s="39">
        <v>5</v>
      </c>
      <c r="D347" s="30"/>
      <c r="E347" s="16" t="s">
        <v>64</v>
      </c>
      <c r="F347" s="30"/>
      <c r="G347" s="313" t="s">
        <v>64</v>
      </c>
    </row>
    <row r="348" spans="2:7" s="5" customFormat="1" ht="13.5" thickBot="1">
      <c r="B348" s="262"/>
      <c r="C348" s="263"/>
      <c r="D348" s="30"/>
      <c r="E348" s="17"/>
      <c r="F348" s="15"/>
      <c r="G348" s="309"/>
    </row>
    <row r="349" spans="1:7" s="5" customFormat="1" ht="26.25" thickTop="1">
      <c r="A349" s="33"/>
      <c r="B349" s="84" t="s">
        <v>296</v>
      </c>
      <c r="C349" s="19"/>
      <c r="D349" s="30"/>
      <c r="E349" s="6"/>
      <c r="F349" s="10"/>
      <c r="G349" s="305"/>
    </row>
    <row r="350" spans="1:7" s="5" customFormat="1" ht="12.75">
      <c r="A350" s="33"/>
      <c r="B350" s="499" t="s">
        <v>71</v>
      </c>
      <c r="C350" s="524">
        <v>1</v>
      </c>
      <c r="D350" s="501" t="s">
        <v>91</v>
      </c>
      <c r="E350" s="516">
        <v>0</v>
      </c>
      <c r="F350" s="501" t="s">
        <v>92</v>
      </c>
      <c r="G350" s="503">
        <f>PRODUCT(C350,E350)</f>
        <v>0</v>
      </c>
    </row>
    <row r="351" spans="1:7" s="5" customFormat="1" ht="21.75" customHeight="1">
      <c r="A351" s="33"/>
      <c r="B351" s="17"/>
      <c r="C351" s="39"/>
      <c r="D351" s="30"/>
      <c r="E351" s="16"/>
      <c r="F351" s="30"/>
      <c r="G351" s="313"/>
    </row>
    <row r="352" spans="1:7" s="5" customFormat="1" ht="105.75" customHeight="1">
      <c r="A352" s="44" t="s">
        <v>78</v>
      </c>
      <c r="B352" s="1" t="s">
        <v>271</v>
      </c>
      <c r="C352" s="39"/>
      <c r="D352" s="30"/>
      <c r="E352" s="16"/>
      <c r="F352" s="30"/>
      <c r="G352" s="313"/>
    </row>
    <row r="353" spans="1:7" s="5" customFormat="1" ht="12.75">
      <c r="A353" s="33"/>
      <c r="B353" s="4" t="s">
        <v>16</v>
      </c>
      <c r="C353" s="19"/>
      <c r="D353" s="10"/>
      <c r="E353" s="6"/>
      <c r="F353" s="10"/>
      <c r="G353" s="305"/>
    </row>
    <row r="354" spans="1:7" s="5" customFormat="1" ht="15.75" customHeight="1">
      <c r="A354" s="33"/>
      <c r="B354" s="13"/>
      <c r="C354" s="19"/>
      <c r="D354" s="30"/>
      <c r="E354" s="6"/>
      <c r="F354" s="10"/>
      <c r="G354" s="305"/>
    </row>
    <row r="355" spans="1:7" s="5" customFormat="1" ht="15.75" customHeight="1">
      <c r="A355" s="598"/>
      <c r="B355" s="499" t="s">
        <v>682</v>
      </c>
      <c r="C355" s="524">
        <v>27</v>
      </c>
      <c r="D355" s="501" t="s">
        <v>91</v>
      </c>
      <c r="E355" s="516">
        <v>0</v>
      </c>
      <c r="F355" s="501" t="s">
        <v>92</v>
      </c>
      <c r="G355" s="503">
        <f>PRODUCT(C355,E355)</f>
        <v>0</v>
      </c>
    </row>
    <row r="356" spans="1:7" s="5" customFormat="1" ht="15.75" customHeight="1">
      <c r="A356" s="598"/>
      <c r="B356" s="499" t="s">
        <v>712</v>
      </c>
      <c r="C356" s="524">
        <v>1</v>
      </c>
      <c r="D356" s="501" t="s">
        <v>91</v>
      </c>
      <c r="E356" s="516">
        <v>0</v>
      </c>
      <c r="F356" s="501" t="s">
        <v>92</v>
      </c>
      <c r="G356" s="503">
        <f>PRODUCT(C356,E356)</f>
        <v>0</v>
      </c>
    </row>
    <row r="357" spans="1:7" s="5" customFormat="1" ht="15.75" customHeight="1">
      <c r="A357" s="33"/>
      <c r="B357" s="13"/>
      <c r="C357" s="19"/>
      <c r="D357" s="27"/>
      <c r="E357" s="6"/>
      <c r="F357" s="10"/>
      <c r="G357" s="305"/>
    </row>
    <row r="358" spans="1:7" s="5" customFormat="1" ht="38.25">
      <c r="A358" s="44" t="s">
        <v>79</v>
      </c>
      <c r="B358" s="1" t="s">
        <v>305</v>
      </c>
      <c r="C358" s="39"/>
      <c r="D358" s="30"/>
      <c r="E358" s="16"/>
      <c r="F358" s="30"/>
      <c r="G358" s="313"/>
    </row>
    <row r="359" spans="2:7" s="5" customFormat="1" ht="42" customHeight="1">
      <c r="B359" s="4" t="s">
        <v>306</v>
      </c>
      <c r="C359" s="19"/>
      <c r="D359" s="10"/>
      <c r="E359" s="6"/>
      <c r="F359" s="10"/>
      <c r="G359" s="305"/>
    </row>
    <row r="360" spans="1:7" s="5" customFormat="1" ht="12.75">
      <c r="A360" s="33"/>
      <c r="B360" s="4" t="s">
        <v>225</v>
      </c>
      <c r="C360" s="27"/>
      <c r="D360" s="10"/>
      <c r="E360" s="82"/>
      <c r="F360" s="27"/>
      <c r="G360" s="317"/>
    </row>
    <row r="361" spans="1:7" s="5" customFormat="1" ht="51">
      <c r="A361" s="33"/>
      <c r="B361" s="1" t="s">
        <v>307</v>
      </c>
      <c r="C361" s="27"/>
      <c r="D361" s="30"/>
      <c r="E361" s="82"/>
      <c r="F361" s="27"/>
      <c r="G361" s="317"/>
    </row>
    <row r="362" spans="1:7" s="5" customFormat="1" ht="24.75">
      <c r="A362" s="33"/>
      <c r="B362" s="13" t="s">
        <v>308</v>
      </c>
      <c r="C362" s="39"/>
      <c r="D362" s="30"/>
      <c r="E362" s="16"/>
      <c r="F362" s="30"/>
      <c r="G362" s="313"/>
    </row>
    <row r="363" spans="1:7" s="5" customFormat="1" ht="14.25">
      <c r="A363" s="33"/>
      <c r="B363" s="13" t="s">
        <v>309</v>
      </c>
      <c r="C363" s="19" t="s">
        <v>89</v>
      </c>
      <c r="D363" s="30"/>
      <c r="E363" s="245">
        <v>0.25</v>
      </c>
      <c r="F363" s="10"/>
      <c r="G363" s="305"/>
    </row>
    <row r="364" spans="1:7" s="5" customFormat="1" ht="18" customHeight="1">
      <c r="A364" s="33"/>
      <c r="B364" s="4" t="s">
        <v>121</v>
      </c>
      <c r="C364" s="19"/>
      <c r="D364" s="10"/>
      <c r="E364" s="6"/>
      <c r="F364" s="10"/>
      <c r="G364" s="305"/>
    </row>
    <row r="365" spans="1:7" s="5" customFormat="1" ht="9.75" customHeight="1">
      <c r="A365" s="33"/>
      <c r="B365" s="17"/>
      <c r="C365" s="39"/>
      <c r="D365" s="30"/>
      <c r="E365" s="16"/>
      <c r="F365" s="30"/>
      <c r="G365" s="313"/>
    </row>
    <row r="366" spans="1:7" s="5" customFormat="1" ht="12.75">
      <c r="A366" s="33"/>
      <c r="B366" s="499" t="s">
        <v>72</v>
      </c>
      <c r="C366" s="524">
        <v>150</v>
      </c>
      <c r="D366" s="501" t="s">
        <v>91</v>
      </c>
      <c r="E366" s="516">
        <v>0</v>
      </c>
      <c r="F366" s="501" t="s">
        <v>92</v>
      </c>
      <c r="G366" s="503">
        <f>PRODUCT(C366,E366)</f>
        <v>0</v>
      </c>
    </row>
    <row r="367" spans="1:7" s="5" customFormat="1" ht="13.5" customHeight="1">
      <c r="A367" s="33"/>
      <c r="B367" s="17"/>
      <c r="C367" s="39"/>
      <c r="D367" s="30"/>
      <c r="E367" s="16"/>
      <c r="F367" s="30"/>
      <c r="G367" s="313"/>
    </row>
    <row r="368" spans="1:7" s="5" customFormat="1" ht="53.25" customHeight="1">
      <c r="A368" s="44" t="s">
        <v>80</v>
      </c>
      <c r="B368" s="1" t="s">
        <v>274</v>
      </c>
      <c r="C368" s="19"/>
      <c r="D368" s="18"/>
      <c r="E368" s="6"/>
      <c r="F368" s="10"/>
      <c r="G368" s="305"/>
    </row>
    <row r="369" spans="1:7" s="5" customFormat="1" ht="51">
      <c r="A369" s="33"/>
      <c r="B369" s="1" t="s">
        <v>122</v>
      </c>
      <c r="C369" s="39"/>
      <c r="D369" s="30"/>
      <c r="E369" s="16"/>
      <c r="F369" s="30"/>
      <c r="G369" s="313"/>
    </row>
    <row r="370" spans="1:7" s="5" customFormat="1" ht="25.5">
      <c r="A370" s="33"/>
      <c r="B370" s="13" t="s">
        <v>123</v>
      </c>
      <c r="C370" s="39"/>
      <c r="D370" s="30"/>
      <c r="E370" s="16"/>
      <c r="F370" s="30"/>
      <c r="G370" s="313"/>
    </row>
    <row r="371" spans="1:7" s="5" customFormat="1" ht="12.75">
      <c r="A371" s="44" t="s">
        <v>310</v>
      </c>
      <c r="B371" s="7" t="s">
        <v>273</v>
      </c>
      <c r="C371" s="19"/>
      <c r="D371" s="30"/>
      <c r="E371" s="6"/>
      <c r="F371" s="18"/>
      <c r="G371" s="305"/>
    </row>
    <row r="372" spans="1:7" s="5" customFormat="1" ht="12.75">
      <c r="A372" s="33"/>
      <c r="B372" s="499" t="s">
        <v>72</v>
      </c>
      <c r="C372" s="528">
        <v>26</v>
      </c>
      <c r="D372" s="501" t="s">
        <v>91</v>
      </c>
      <c r="E372" s="516">
        <v>0</v>
      </c>
      <c r="F372" s="501" t="s">
        <v>92</v>
      </c>
      <c r="G372" s="503">
        <f>PRODUCT(C372,E372)</f>
        <v>0</v>
      </c>
    </row>
    <row r="373" spans="1:7" s="5" customFormat="1" ht="8.25" customHeight="1">
      <c r="A373" s="33"/>
      <c r="B373" s="17"/>
      <c r="C373" s="29"/>
      <c r="D373" s="54"/>
      <c r="E373" s="16"/>
      <c r="F373" s="30"/>
      <c r="G373" s="313"/>
    </row>
    <row r="374" spans="1:7" s="5" customFormat="1" ht="12.75">
      <c r="A374" s="44" t="s">
        <v>276</v>
      </c>
      <c r="B374" s="7" t="s">
        <v>4</v>
      </c>
      <c r="C374" s="19"/>
      <c r="D374" s="402"/>
      <c r="E374" s="6"/>
      <c r="F374" s="18"/>
      <c r="G374" s="305"/>
    </row>
    <row r="375" spans="1:7" s="5" customFormat="1" ht="12.75">
      <c r="A375" s="33"/>
      <c r="B375" s="499" t="s">
        <v>72</v>
      </c>
      <c r="C375" s="528">
        <v>26</v>
      </c>
      <c r="D375" s="501" t="s">
        <v>91</v>
      </c>
      <c r="E375" s="516">
        <v>0</v>
      </c>
      <c r="F375" s="501" t="s">
        <v>92</v>
      </c>
      <c r="G375" s="503">
        <f>PRODUCT(C375,E375)</f>
        <v>0</v>
      </c>
    </row>
    <row r="376" spans="1:7" s="5" customFormat="1" ht="8.25" customHeight="1">
      <c r="A376" s="33"/>
      <c r="B376" s="17"/>
      <c r="C376" s="153"/>
      <c r="D376" s="27"/>
      <c r="E376" s="16"/>
      <c r="F376" s="30"/>
      <c r="G376" s="313"/>
    </row>
    <row r="377" spans="1:7" s="5" customFormat="1" ht="12.75">
      <c r="A377" s="44" t="s">
        <v>277</v>
      </c>
      <c r="B377" s="7" t="s">
        <v>272</v>
      </c>
      <c r="C377" s="19"/>
      <c r="D377" s="27"/>
      <c r="E377" s="6"/>
      <c r="F377" s="18"/>
      <c r="G377" s="305"/>
    </row>
    <row r="378" spans="1:7" s="5" customFormat="1" ht="12.75">
      <c r="A378" s="33"/>
      <c r="B378" s="499" t="s">
        <v>72</v>
      </c>
      <c r="C378" s="528">
        <v>26</v>
      </c>
      <c r="D378" s="501" t="s">
        <v>91</v>
      </c>
      <c r="E378" s="516">
        <v>0</v>
      </c>
      <c r="F378" s="501" t="s">
        <v>92</v>
      </c>
      <c r="G378" s="503">
        <f>PRODUCT(C378,E378)</f>
        <v>0</v>
      </c>
    </row>
    <row r="379" spans="1:7" s="5" customFormat="1" ht="21" customHeight="1">
      <c r="A379" s="33"/>
      <c r="B379" s="17"/>
      <c r="C379" s="153"/>
      <c r="D379" s="27"/>
      <c r="E379" s="16"/>
      <c r="F379" s="30"/>
      <c r="G379" s="313"/>
    </row>
    <row r="380" spans="1:7" s="5" customFormat="1" ht="38.25">
      <c r="A380" s="44" t="s">
        <v>81</v>
      </c>
      <c r="B380" s="4" t="s">
        <v>206</v>
      </c>
      <c r="C380" s="27"/>
      <c r="D380" s="27"/>
      <c r="E380" s="82"/>
      <c r="F380" s="27"/>
      <c r="G380" s="317"/>
    </row>
    <row r="381" spans="2:7" s="5" customFormat="1" ht="27.75" customHeight="1">
      <c r="B381" s="4" t="s">
        <v>14</v>
      </c>
      <c r="C381" s="27"/>
      <c r="D381" s="10"/>
      <c r="E381" s="82"/>
      <c r="F381" s="27"/>
      <c r="G381" s="317"/>
    </row>
    <row r="382" spans="1:7" s="5" customFormat="1" ht="12.75">
      <c r="A382" s="33"/>
      <c r="B382" s="4" t="s">
        <v>225</v>
      </c>
      <c r="C382" s="27"/>
      <c r="D382" s="27"/>
      <c r="E382" s="82"/>
      <c r="F382" s="27"/>
      <c r="G382" s="317"/>
    </row>
    <row r="383" spans="1:7" s="5" customFormat="1" ht="78" customHeight="1">
      <c r="A383" s="33"/>
      <c r="B383" s="1" t="s">
        <v>390</v>
      </c>
      <c r="C383" s="27"/>
      <c r="D383" s="41"/>
      <c r="E383" s="82"/>
      <c r="F383" s="27"/>
      <c r="G383" s="317"/>
    </row>
    <row r="384" spans="1:7" s="5" customFormat="1" ht="12.75">
      <c r="A384" s="44"/>
      <c r="B384" s="4" t="s">
        <v>124</v>
      </c>
      <c r="C384" s="27"/>
      <c r="D384" s="41"/>
      <c r="E384" s="82"/>
      <c r="F384" s="27"/>
      <c r="G384" s="317"/>
    </row>
    <row r="385" spans="1:7" s="5" customFormat="1" ht="25.5">
      <c r="A385" s="33"/>
      <c r="B385" s="4" t="s">
        <v>15</v>
      </c>
      <c r="C385" s="19" t="s">
        <v>89</v>
      </c>
      <c r="D385" s="112"/>
      <c r="E385" s="245">
        <v>0.5</v>
      </c>
      <c r="F385" s="27"/>
      <c r="G385" s="317"/>
    </row>
    <row r="386" spans="1:7" s="5" customFormat="1" ht="13.5" customHeight="1">
      <c r="A386" s="33"/>
      <c r="B386" s="4" t="s">
        <v>121</v>
      </c>
      <c r="C386" s="27"/>
      <c r="D386" s="29" t="s">
        <v>64</v>
      </c>
      <c r="E386" s="82"/>
      <c r="F386" s="27"/>
      <c r="G386" s="317"/>
    </row>
    <row r="387" spans="1:7" s="5" customFormat="1" ht="9" customHeight="1">
      <c r="A387" s="34"/>
      <c r="B387" s="75"/>
      <c r="C387" s="154"/>
      <c r="D387" s="29" t="s">
        <v>64</v>
      </c>
      <c r="E387" s="101"/>
      <c r="F387" s="41"/>
      <c r="G387" s="329"/>
    </row>
    <row r="388" spans="1:7" s="5" customFormat="1" ht="12.75">
      <c r="A388" s="33"/>
      <c r="B388" s="529" t="s">
        <v>72</v>
      </c>
      <c r="C388" s="530">
        <v>20</v>
      </c>
      <c r="D388" s="531" t="s">
        <v>91</v>
      </c>
      <c r="E388" s="516">
        <v>0</v>
      </c>
      <c r="F388" s="531" t="s">
        <v>92</v>
      </c>
      <c r="G388" s="503">
        <f>PRODUCT(C388,E388)</f>
        <v>0</v>
      </c>
    </row>
    <row r="389" spans="1:7" ht="10.5" customHeight="1">
      <c r="A389" s="119"/>
      <c r="B389" s="120"/>
      <c r="C389" s="121"/>
      <c r="D389" s="29"/>
      <c r="E389" s="246"/>
      <c r="F389" s="112"/>
      <c r="G389" s="330"/>
    </row>
    <row r="390" spans="1:7" s="5" customFormat="1" ht="51">
      <c r="A390" s="44" t="s">
        <v>82</v>
      </c>
      <c r="B390" s="4" t="s">
        <v>466</v>
      </c>
      <c r="C390" s="27"/>
      <c r="D390" s="27"/>
      <c r="E390" s="82"/>
      <c r="F390" s="27"/>
      <c r="G390" s="317"/>
    </row>
    <row r="391" spans="2:7" s="5" customFormat="1" ht="76.5">
      <c r="B391" s="4" t="s">
        <v>471</v>
      </c>
      <c r="C391" s="27"/>
      <c r="D391" s="10"/>
      <c r="E391" s="82"/>
      <c r="F391" s="27"/>
      <c r="G391" s="317"/>
    </row>
    <row r="392" spans="1:7" s="5" customFormat="1" ht="38.25">
      <c r="A392" s="33"/>
      <c r="B392" s="4" t="s">
        <v>467</v>
      </c>
      <c r="C392" s="27"/>
      <c r="D392" s="27"/>
      <c r="E392" s="82"/>
      <c r="F392" s="27"/>
      <c r="G392" s="317"/>
    </row>
    <row r="393" spans="1:7" s="5" customFormat="1" ht="114.75">
      <c r="A393" s="33"/>
      <c r="B393" s="4" t="s">
        <v>479</v>
      </c>
      <c r="C393" s="27"/>
      <c r="D393" s="41"/>
      <c r="E393" s="82"/>
      <c r="F393" s="27"/>
      <c r="G393" s="317"/>
    </row>
    <row r="394" spans="1:7" s="5" customFormat="1" ht="12.75">
      <c r="A394" s="44"/>
      <c r="B394" s="4" t="s">
        <v>124</v>
      </c>
      <c r="C394" s="27"/>
      <c r="D394" s="41"/>
      <c r="E394" s="82"/>
      <c r="F394" s="27"/>
      <c r="G394" s="317"/>
    </row>
    <row r="395" spans="1:7" s="5" customFormat="1" ht="12.75">
      <c r="A395" s="404"/>
      <c r="B395" s="405" t="s">
        <v>468</v>
      </c>
      <c r="C395" s="406"/>
      <c r="D395" s="407"/>
      <c r="E395" s="406"/>
      <c r="F395" s="408"/>
      <c r="G395" s="19"/>
    </row>
    <row r="396" spans="1:7" s="5" customFormat="1" ht="12.75">
      <c r="A396" s="404"/>
      <c r="B396" s="78" t="s">
        <v>472</v>
      </c>
      <c r="C396" s="407">
        <v>0.55</v>
      </c>
      <c r="D396" s="407"/>
      <c r="E396" s="406"/>
      <c r="F396" s="408"/>
      <c r="G396" s="19"/>
    </row>
    <row r="397" spans="1:7" s="5" customFormat="1" ht="12.75">
      <c r="A397" s="404"/>
      <c r="B397" s="78" t="s">
        <v>473</v>
      </c>
      <c r="C397" s="407">
        <v>4.5</v>
      </c>
      <c r="D397" s="407"/>
      <c r="E397" s="406"/>
      <c r="F397" s="408"/>
      <c r="G397" s="19"/>
    </row>
    <row r="398" spans="1:7" s="5" customFormat="1" ht="12.75">
      <c r="A398" s="404"/>
      <c r="B398" s="78" t="s">
        <v>474</v>
      </c>
      <c r="C398" s="407">
        <v>4.13</v>
      </c>
      <c r="D398" s="407"/>
      <c r="E398" s="406"/>
      <c r="F398" s="408"/>
      <c r="G398" s="19"/>
    </row>
    <row r="399" spans="1:7" s="5" customFormat="1" ht="12.75">
      <c r="A399" s="404"/>
      <c r="B399" s="78" t="s">
        <v>475</v>
      </c>
      <c r="C399" s="407">
        <v>1</v>
      </c>
      <c r="D399" s="407"/>
      <c r="E399" s="406"/>
      <c r="F399" s="408"/>
      <c r="G399" s="19"/>
    </row>
    <row r="400" spans="1:7" s="5" customFormat="1" ht="12.75">
      <c r="A400" s="404"/>
      <c r="B400" s="405" t="s">
        <v>476</v>
      </c>
      <c r="C400" s="407">
        <v>1</v>
      </c>
      <c r="D400" s="407"/>
      <c r="E400" s="406"/>
      <c r="F400" s="408"/>
      <c r="G400" s="19"/>
    </row>
    <row r="401" spans="1:8" s="5" customFormat="1" ht="12.75">
      <c r="A401" s="404"/>
      <c r="B401" s="78" t="s">
        <v>477</v>
      </c>
      <c r="C401" s="407">
        <v>2</v>
      </c>
      <c r="D401" s="407"/>
      <c r="E401" s="406"/>
      <c r="F401" s="408"/>
      <c r="G401" s="19"/>
      <c r="H401" s="10"/>
    </row>
    <row r="402" spans="1:8" s="5" customFormat="1" ht="12.75">
      <c r="A402" s="404"/>
      <c r="B402" s="78" t="s">
        <v>470</v>
      </c>
      <c r="C402" s="407">
        <v>6</v>
      </c>
      <c r="D402" s="407"/>
      <c r="E402" s="406"/>
      <c r="F402" s="408"/>
      <c r="G402" s="19"/>
      <c r="H402" s="10"/>
    </row>
    <row r="403" spans="1:8" s="5" customFormat="1" ht="12.75">
      <c r="A403" s="404"/>
      <c r="B403" s="78" t="s">
        <v>478</v>
      </c>
      <c r="C403" s="407">
        <v>4</v>
      </c>
      <c r="D403" s="407"/>
      <c r="E403" s="406"/>
      <c r="F403" s="408"/>
      <c r="G403" s="19"/>
      <c r="H403" s="10"/>
    </row>
    <row r="404" spans="1:7" s="5" customFormat="1" ht="38.25">
      <c r="A404" s="404"/>
      <c r="B404" s="78" t="s">
        <v>469</v>
      </c>
      <c r="C404" s="406"/>
      <c r="D404" s="407"/>
      <c r="E404" s="406"/>
      <c r="F404" s="408"/>
      <c r="G404" s="19"/>
    </row>
    <row r="405" spans="1:7" s="5" customFormat="1" ht="9" customHeight="1">
      <c r="A405" s="33"/>
      <c r="B405" s="4"/>
      <c r="C405" s="27"/>
      <c r="D405" s="29" t="s">
        <v>64</v>
      </c>
      <c r="E405" s="82"/>
      <c r="F405" s="27"/>
      <c r="G405" s="317"/>
    </row>
    <row r="406" spans="1:7" s="5" customFormat="1" ht="12.75">
      <c r="A406" s="33"/>
      <c r="B406" s="529" t="s">
        <v>72</v>
      </c>
      <c r="C406" s="530">
        <v>4</v>
      </c>
      <c r="D406" s="531" t="s">
        <v>91</v>
      </c>
      <c r="E406" s="532">
        <v>0</v>
      </c>
      <c r="F406" s="531" t="s">
        <v>92</v>
      </c>
      <c r="G406" s="503">
        <f>PRODUCT(C406,E406)</f>
        <v>0</v>
      </c>
    </row>
    <row r="407" spans="1:7" s="5" customFormat="1" ht="12.75">
      <c r="A407" s="34"/>
      <c r="B407" s="75"/>
      <c r="C407" s="154"/>
      <c r="D407" s="29" t="s">
        <v>64</v>
      </c>
      <c r="E407" s="101"/>
      <c r="F407" s="41"/>
      <c r="G407" s="329"/>
    </row>
    <row r="408" spans="1:7" s="51" customFormat="1" ht="12.75">
      <c r="A408" s="35" t="s">
        <v>83</v>
      </c>
      <c r="B408" s="107" t="s">
        <v>106</v>
      </c>
      <c r="C408" s="17"/>
      <c r="D408" s="29"/>
      <c r="E408" s="17"/>
      <c r="F408" s="29" t="s">
        <v>64</v>
      </c>
      <c r="G408" s="309"/>
    </row>
    <row r="409" spans="1:7" s="51" customFormat="1" ht="25.5">
      <c r="A409" s="53"/>
      <c r="B409" s="107" t="s">
        <v>199</v>
      </c>
      <c r="C409" s="17"/>
      <c r="D409" s="29"/>
      <c r="E409" s="17"/>
      <c r="F409" s="29" t="s">
        <v>64</v>
      </c>
      <c r="G409" s="309"/>
    </row>
    <row r="410" spans="1:7" s="51" customFormat="1" ht="25.5">
      <c r="A410" s="53"/>
      <c r="B410" s="20" t="s">
        <v>17</v>
      </c>
      <c r="C410" s="17"/>
      <c r="D410" s="29"/>
      <c r="E410" s="17"/>
      <c r="F410" s="29"/>
      <c r="G410" s="309"/>
    </row>
    <row r="411" spans="1:7" s="51" customFormat="1" ht="111.75" customHeight="1">
      <c r="A411" s="53"/>
      <c r="B411" s="20" t="s">
        <v>18</v>
      </c>
      <c r="C411" s="17"/>
      <c r="D411" s="29"/>
      <c r="E411" s="17"/>
      <c r="F411" s="29"/>
      <c r="G411" s="309"/>
    </row>
    <row r="412" spans="1:7" s="5" customFormat="1" ht="129.75" customHeight="1">
      <c r="A412" s="53"/>
      <c r="B412" s="20" t="s">
        <v>19</v>
      </c>
      <c r="C412" s="17"/>
      <c r="D412" s="29"/>
      <c r="E412" s="17"/>
      <c r="F412" s="29"/>
      <c r="G412" s="309"/>
    </row>
    <row r="413" spans="1:7" s="51" customFormat="1" ht="25.5">
      <c r="A413" s="53"/>
      <c r="B413" s="20" t="s">
        <v>20</v>
      </c>
      <c r="C413" s="17"/>
      <c r="D413" s="29"/>
      <c r="E413" s="17"/>
      <c r="F413" s="29"/>
      <c r="G413" s="309"/>
    </row>
    <row r="414" spans="1:7" s="51" customFormat="1" ht="14.25">
      <c r="A414" s="27" t="s">
        <v>64</v>
      </c>
      <c r="B414" s="20" t="s">
        <v>107</v>
      </c>
      <c r="C414" s="17"/>
      <c r="D414" s="30"/>
      <c r="E414" s="17"/>
      <c r="F414" s="29"/>
      <c r="G414" s="309"/>
    </row>
    <row r="415" spans="1:7" s="51" customFormat="1" ht="8.25" customHeight="1">
      <c r="A415" s="27"/>
      <c r="B415" s="20"/>
      <c r="C415" s="17"/>
      <c r="D415" s="25"/>
      <c r="E415" s="17"/>
      <c r="F415" s="29"/>
      <c r="G415" s="309"/>
    </row>
    <row r="416" spans="1:7" s="5" customFormat="1" ht="25.5">
      <c r="A416" s="53"/>
      <c r="B416" s="129" t="s">
        <v>325</v>
      </c>
      <c r="C416" s="17"/>
      <c r="D416" s="30"/>
      <c r="E416" s="17"/>
      <c r="F416" s="29"/>
      <c r="G416" s="309"/>
    </row>
    <row r="417" spans="1:7" s="5" customFormat="1" ht="25.5">
      <c r="A417" s="53"/>
      <c r="B417" s="20" t="s">
        <v>30</v>
      </c>
      <c r="C417" s="17"/>
      <c r="D417" s="29"/>
      <c r="E417" s="17"/>
      <c r="F417" s="29"/>
      <c r="G417" s="309"/>
    </row>
    <row r="418" spans="1:7" s="22" customFormat="1" ht="14.25">
      <c r="A418" s="38"/>
      <c r="B418" s="533" t="s">
        <v>690</v>
      </c>
      <c r="C418" s="403" t="s">
        <v>465</v>
      </c>
      <c r="D418" s="25"/>
      <c r="E418" s="235"/>
      <c r="F418" s="25"/>
      <c r="G418" s="331"/>
    </row>
    <row r="419" spans="1:7" s="22" customFormat="1" ht="14.25">
      <c r="A419" s="38"/>
      <c r="B419" s="533" t="s">
        <v>691</v>
      </c>
      <c r="C419" s="403" t="s">
        <v>535</v>
      </c>
      <c r="D419" s="25"/>
      <c r="E419" s="235"/>
      <c r="F419" s="25"/>
      <c r="G419" s="331"/>
    </row>
    <row r="420" spans="1:7" s="22" customFormat="1" ht="14.25">
      <c r="A420" s="38"/>
      <c r="B420" s="533" t="s">
        <v>692</v>
      </c>
      <c r="C420" s="403" t="s">
        <v>536</v>
      </c>
      <c r="D420" s="25"/>
      <c r="E420" s="235"/>
      <c r="F420" s="25"/>
      <c r="G420" s="331"/>
    </row>
    <row r="421" spans="1:7" s="22" customFormat="1" ht="14.25">
      <c r="A421" s="38"/>
      <c r="B421" s="533" t="s">
        <v>693</v>
      </c>
      <c r="C421" s="403" t="s">
        <v>537</v>
      </c>
      <c r="D421" s="25"/>
      <c r="E421" s="235"/>
      <c r="F421" s="25"/>
      <c r="G421" s="331"/>
    </row>
    <row r="422" spans="1:7" s="22" customFormat="1" ht="14.25">
      <c r="A422" s="38"/>
      <c r="B422" s="533" t="s">
        <v>694</v>
      </c>
      <c r="C422" s="403" t="s">
        <v>538</v>
      </c>
      <c r="D422" s="25"/>
      <c r="E422" s="235"/>
      <c r="F422" s="25"/>
      <c r="G422" s="331"/>
    </row>
    <row r="423" spans="1:7" s="22" customFormat="1" ht="14.25">
      <c r="A423" s="38"/>
      <c r="B423" s="504" t="s">
        <v>695</v>
      </c>
      <c r="C423" s="534">
        <v>21832.77</v>
      </c>
      <c r="D423" s="506" t="s">
        <v>91</v>
      </c>
      <c r="E423" s="532">
        <v>0</v>
      </c>
      <c r="F423" s="506" t="s">
        <v>92</v>
      </c>
      <c r="G423" s="503">
        <f>PRODUCT(C423,E423)</f>
        <v>0</v>
      </c>
    </row>
    <row r="424" spans="1:7" s="5" customFormat="1" ht="11.25" customHeight="1">
      <c r="A424" s="27"/>
      <c r="B424" s="17"/>
      <c r="C424" s="39"/>
      <c r="D424" s="25"/>
      <c r="E424" s="17"/>
      <c r="F424" s="30"/>
      <c r="G424" s="309"/>
    </row>
    <row r="425" spans="1:7" s="15" customFormat="1" ht="76.5">
      <c r="A425" s="267" t="s">
        <v>104</v>
      </c>
      <c r="B425" s="3" t="s">
        <v>326</v>
      </c>
      <c r="C425" s="268"/>
      <c r="D425" s="409"/>
      <c r="E425" s="269"/>
      <c r="F425" s="269"/>
      <c r="G425" s="309"/>
    </row>
    <row r="426" spans="1:7" s="15" customFormat="1" ht="38.25">
      <c r="A426" s="267"/>
      <c r="B426" s="12" t="s">
        <v>480</v>
      </c>
      <c r="C426" s="268"/>
      <c r="D426" s="30"/>
      <c r="E426" s="269"/>
      <c r="F426" s="269"/>
      <c r="G426" s="309"/>
    </row>
    <row r="427" spans="1:7" s="15" customFormat="1" ht="38.25">
      <c r="A427" s="267"/>
      <c r="B427" s="12" t="s">
        <v>295</v>
      </c>
      <c r="C427" s="268"/>
      <c r="D427" s="29" t="s">
        <v>64</v>
      </c>
      <c r="E427" s="269"/>
      <c r="F427" s="269"/>
      <c r="G427" s="309"/>
    </row>
    <row r="428" spans="1:7" s="15" customFormat="1" ht="18" customHeight="1">
      <c r="A428" s="267"/>
      <c r="B428" s="535" t="s">
        <v>481</v>
      </c>
      <c r="C428" s="534">
        <v>30</v>
      </c>
      <c r="D428" s="506" t="s">
        <v>91</v>
      </c>
      <c r="E428" s="532">
        <v>0</v>
      </c>
      <c r="F428" s="536" t="s">
        <v>92</v>
      </c>
      <c r="G428" s="503">
        <f>PRODUCT(C428,E428)</f>
        <v>0</v>
      </c>
    </row>
    <row r="429" spans="1:7" s="5" customFormat="1" ht="12" customHeight="1">
      <c r="A429" s="27"/>
      <c r="B429" s="17"/>
      <c r="C429" s="39"/>
      <c r="D429" s="41"/>
      <c r="E429" s="17"/>
      <c r="F429" s="30"/>
      <c r="G429" s="309"/>
    </row>
    <row r="430" spans="1:7" s="417" customFormat="1" ht="38.25">
      <c r="A430" s="411">
        <v>9</v>
      </c>
      <c r="B430" s="419" t="s">
        <v>482</v>
      </c>
      <c r="C430" s="413"/>
      <c r="D430" s="414"/>
      <c r="E430" s="415"/>
      <c r="F430" s="413"/>
      <c r="G430" s="416"/>
    </row>
    <row r="431" spans="1:7" s="417" customFormat="1" ht="38.25">
      <c r="A431" s="411"/>
      <c r="B431" s="412" t="s">
        <v>483</v>
      </c>
      <c r="C431" s="413"/>
      <c r="D431" s="414"/>
      <c r="E431" s="415"/>
      <c r="F431" s="413"/>
      <c r="G431" s="416"/>
    </row>
    <row r="432" spans="1:7" s="417" customFormat="1" ht="38.25">
      <c r="A432" s="411"/>
      <c r="B432" s="412" t="s">
        <v>484</v>
      </c>
      <c r="C432" s="413"/>
      <c r="D432" s="414"/>
      <c r="E432" s="415"/>
      <c r="F432" s="413"/>
      <c r="G432" s="416"/>
    </row>
    <row r="433" spans="1:7" s="417" customFormat="1" ht="51">
      <c r="A433" s="418"/>
      <c r="B433" s="412" t="s">
        <v>485</v>
      </c>
      <c r="C433" s="413"/>
      <c r="D433" s="414"/>
      <c r="E433" s="415"/>
      <c r="F433" s="413"/>
      <c r="G433" s="416"/>
    </row>
    <row r="434" spans="1:7" s="22" customFormat="1" ht="12.75">
      <c r="A434" s="38"/>
      <c r="B434" s="537" t="s">
        <v>486</v>
      </c>
      <c r="C434" s="507">
        <v>30</v>
      </c>
      <c r="D434" s="501"/>
      <c r="E434" s="532">
        <v>0</v>
      </c>
      <c r="F434" s="506" t="s">
        <v>92</v>
      </c>
      <c r="G434" s="503">
        <f>PRODUCT(C434,E434)</f>
        <v>0</v>
      </c>
    </row>
    <row r="435" spans="1:7" s="5" customFormat="1" ht="12.75">
      <c r="A435" s="33"/>
      <c r="B435" s="75"/>
      <c r="C435" s="154"/>
      <c r="D435" s="30"/>
      <c r="E435" s="101"/>
      <c r="F435" s="41"/>
      <c r="G435" s="329"/>
    </row>
    <row r="436" spans="1:7" s="5" customFormat="1" ht="12.75">
      <c r="A436" s="33"/>
      <c r="B436" s="538" t="s">
        <v>125</v>
      </c>
      <c r="C436" s="509" t="s">
        <v>64</v>
      </c>
      <c r="D436" s="510" t="s">
        <v>64</v>
      </c>
      <c r="E436" s="511" t="s">
        <v>113</v>
      </c>
      <c r="F436" s="512" t="s">
        <v>92</v>
      </c>
      <c r="G436" s="513">
        <f>SUM(G307:G435)</f>
        <v>0</v>
      </c>
    </row>
    <row r="437" spans="1:7" s="5" customFormat="1" ht="13.5" thickBot="1">
      <c r="A437" s="33"/>
      <c r="B437" s="202"/>
      <c r="C437" s="178"/>
      <c r="D437" s="179"/>
      <c r="E437" s="240"/>
      <c r="F437" s="179"/>
      <c r="G437" s="324"/>
    </row>
    <row r="438" spans="1:7" s="5" customFormat="1" ht="19.5" customHeight="1" thickTop="1">
      <c r="A438" s="27"/>
      <c r="B438" s="17"/>
      <c r="C438" s="39"/>
      <c r="D438" s="10"/>
      <c r="E438" s="17"/>
      <c r="F438" s="30"/>
      <c r="G438" s="309"/>
    </row>
    <row r="439" spans="1:7" s="5" customFormat="1" ht="18.75" thickBot="1">
      <c r="A439" s="56"/>
      <c r="B439" s="57"/>
      <c r="C439" s="19"/>
      <c r="D439" s="10"/>
      <c r="E439" s="6"/>
      <c r="F439" s="10"/>
      <c r="G439" s="305"/>
    </row>
    <row r="440" spans="1:7" s="5" customFormat="1" ht="36" customHeight="1" thickBot="1">
      <c r="A440" s="592" t="s">
        <v>73</v>
      </c>
      <c r="B440" s="632" t="s">
        <v>126</v>
      </c>
      <c r="C440" s="633"/>
      <c r="D440" s="633"/>
      <c r="E440" s="633"/>
      <c r="F440" s="633"/>
      <c r="G440" s="634"/>
    </row>
    <row r="441" spans="1:7" s="5" customFormat="1" ht="18">
      <c r="A441" s="56"/>
      <c r="B441" s="57"/>
      <c r="C441" s="19"/>
      <c r="D441" s="10"/>
      <c r="E441" s="6"/>
      <c r="F441" s="10"/>
      <c r="G441" s="305"/>
    </row>
    <row r="442" spans="1:7" s="5" customFormat="1" ht="12.75">
      <c r="A442" s="40"/>
      <c r="B442" s="155" t="s">
        <v>127</v>
      </c>
      <c r="C442" s="19"/>
      <c r="D442" s="10"/>
      <c r="E442" s="6"/>
      <c r="F442" s="10"/>
      <c r="G442" s="305"/>
    </row>
    <row r="443" spans="1:7" s="5" customFormat="1" ht="25.5">
      <c r="A443" s="41"/>
      <c r="B443" s="3" t="s">
        <v>55</v>
      </c>
      <c r="C443" s="19"/>
      <c r="D443" s="10"/>
      <c r="E443" s="6"/>
      <c r="F443" s="10"/>
      <c r="G443" s="305"/>
    </row>
    <row r="444" spans="1:7" s="5" customFormat="1" ht="63.75">
      <c r="A444" s="41"/>
      <c r="B444" s="3" t="s">
        <v>56</v>
      </c>
      <c r="C444" s="19"/>
      <c r="D444" s="10"/>
      <c r="E444" s="6"/>
      <c r="F444" s="10"/>
      <c r="G444" s="305"/>
    </row>
    <row r="445" spans="1:7" s="5" customFormat="1" ht="25.5">
      <c r="A445" s="41"/>
      <c r="B445" s="3" t="s">
        <v>57</v>
      </c>
      <c r="C445" s="19"/>
      <c r="D445" s="10"/>
      <c r="E445" s="6"/>
      <c r="F445" s="10"/>
      <c r="G445" s="305"/>
    </row>
    <row r="446" spans="1:7" s="5" customFormat="1" ht="63.75">
      <c r="A446" s="41"/>
      <c r="B446" s="3" t="s">
        <v>128</v>
      </c>
      <c r="C446" s="19"/>
      <c r="D446" s="10"/>
      <c r="E446" s="6"/>
      <c r="F446" s="10"/>
      <c r="G446" s="305"/>
    </row>
    <row r="447" spans="1:7" s="5" customFormat="1" ht="12.75">
      <c r="A447" s="41"/>
      <c r="B447" s="3" t="s">
        <v>58</v>
      </c>
      <c r="C447" s="19"/>
      <c r="D447" s="10"/>
      <c r="E447" s="6"/>
      <c r="F447" s="10"/>
      <c r="G447" s="305"/>
    </row>
    <row r="448" spans="1:7" s="5" customFormat="1" ht="25.5">
      <c r="A448" s="41"/>
      <c r="B448" s="3" t="s">
        <v>59</v>
      </c>
      <c r="C448" s="19"/>
      <c r="D448" s="10"/>
      <c r="E448" s="6"/>
      <c r="F448" s="10"/>
      <c r="G448" s="305"/>
    </row>
    <row r="449" spans="1:7" s="5" customFormat="1" ht="38.25">
      <c r="A449" s="41"/>
      <c r="B449" s="3" t="s">
        <v>60</v>
      </c>
      <c r="C449" s="19"/>
      <c r="D449" s="30"/>
      <c r="E449" s="6"/>
      <c r="F449" s="10"/>
      <c r="G449" s="305"/>
    </row>
    <row r="450" spans="1:7" s="5" customFormat="1" ht="25.5">
      <c r="A450" s="41"/>
      <c r="B450" s="3" t="s">
        <v>61</v>
      </c>
      <c r="C450" s="19"/>
      <c r="D450" s="30"/>
      <c r="E450" s="6"/>
      <c r="F450" s="10"/>
      <c r="G450" s="305"/>
    </row>
    <row r="451" spans="1:7" s="5" customFormat="1" ht="12.75">
      <c r="A451" s="41"/>
      <c r="B451" s="58"/>
      <c r="C451" s="19"/>
      <c r="D451" s="30"/>
      <c r="E451" s="6"/>
      <c r="F451" s="10"/>
      <c r="G451" s="305"/>
    </row>
    <row r="452" spans="1:7" s="5" customFormat="1" ht="102">
      <c r="A452" s="33" t="s">
        <v>77</v>
      </c>
      <c r="B452" s="4" t="s">
        <v>362</v>
      </c>
      <c r="C452" s="156"/>
      <c r="D452" s="30"/>
      <c r="E452" s="6"/>
      <c r="F452" s="10"/>
      <c r="G452" s="305"/>
    </row>
    <row r="453" spans="1:7" s="5" customFormat="1" ht="12.75">
      <c r="A453" s="44"/>
      <c r="B453" s="12" t="s">
        <v>129</v>
      </c>
      <c r="C453" s="39"/>
      <c r="D453" s="30"/>
      <c r="E453" s="16"/>
      <c r="F453" s="30"/>
      <c r="G453" s="313"/>
    </row>
    <row r="454" spans="1:7" s="5" customFormat="1" ht="38.25">
      <c r="A454" s="44"/>
      <c r="B454" s="157" t="s">
        <v>130</v>
      </c>
      <c r="C454" s="39"/>
      <c r="D454" s="30"/>
      <c r="E454" s="16"/>
      <c r="F454" s="30"/>
      <c r="G454" s="313"/>
    </row>
    <row r="455" spans="1:7" s="5" customFormat="1" ht="89.25">
      <c r="A455" s="44"/>
      <c r="B455" s="157" t="s">
        <v>363</v>
      </c>
      <c r="C455" s="39"/>
      <c r="D455" s="30"/>
      <c r="E455" s="16"/>
      <c r="F455" s="30"/>
      <c r="G455" s="313"/>
    </row>
    <row r="456" spans="1:7" s="5" customFormat="1" ht="51">
      <c r="A456" s="44"/>
      <c r="B456" s="12" t="s">
        <v>131</v>
      </c>
      <c r="C456" s="39"/>
      <c r="D456" s="160"/>
      <c r="E456" s="16"/>
      <c r="F456" s="30"/>
      <c r="G456" s="313"/>
    </row>
    <row r="457" spans="1:7" s="5" customFormat="1" ht="63.75">
      <c r="A457" s="44"/>
      <c r="B457" s="12" t="s">
        <v>132</v>
      </c>
      <c r="C457" s="39"/>
      <c r="D457" s="160"/>
      <c r="E457" s="16"/>
      <c r="F457" s="30"/>
      <c r="G457" s="313"/>
    </row>
    <row r="458" spans="1:7" s="5" customFormat="1" ht="51">
      <c r="A458" s="33"/>
      <c r="B458" s="1" t="s">
        <v>133</v>
      </c>
      <c r="C458" s="39"/>
      <c r="D458" s="30"/>
      <c r="E458" s="16"/>
      <c r="F458" s="30"/>
      <c r="G458" s="313"/>
    </row>
    <row r="459" spans="1:7" s="5" customFormat="1" ht="12.75">
      <c r="A459" s="158"/>
      <c r="B459" s="4" t="s">
        <v>134</v>
      </c>
      <c r="C459" s="159"/>
      <c r="D459" s="30"/>
      <c r="E459" s="247"/>
      <c r="F459" s="160"/>
      <c r="G459" s="332"/>
    </row>
    <row r="460" spans="1:7" s="5" customFormat="1" ht="12.75">
      <c r="A460" s="147"/>
      <c r="B460" s="4" t="s">
        <v>489</v>
      </c>
      <c r="C460" s="159"/>
      <c r="D460" s="160"/>
      <c r="E460" s="247"/>
      <c r="F460" s="160"/>
      <c r="G460" s="332"/>
    </row>
    <row r="461" spans="1:7" s="5" customFormat="1" ht="12.75">
      <c r="A461" s="33"/>
      <c r="B461" s="4" t="s">
        <v>487</v>
      </c>
      <c r="C461" s="29"/>
      <c r="D461" s="160"/>
      <c r="E461" s="16"/>
      <c r="F461" s="30"/>
      <c r="G461" s="313"/>
    </row>
    <row r="462" spans="1:7" s="5" customFormat="1" ht="12.75">
      <c r="A462" s="158"/>
      <c r="B462" s="17" t="s">
        <v>488</v>
      </c>
      <c r="C462" s="159"/>
      <c r="D462" s="30"/>
      <c r="E462" s="247"/>
      <c r="F462" s="160"/>
      <c r="G462" s="332"/>
    </row>
    <row r="463" spans="1:7" s="5" customFormat="1" ht="12.75">
      <c r="A463" s="147"/>
      <c r="B463" s="539" t="s">
        <v>70</v>
      </c>
      <c r="C463" s="515">
        <v>2874</v>
      </c>
      <c r="D463" s="501" t="s">
        <v>91</v>
      </c>
      <c r="E463" s="532">
        <v>0</v>
      </c>
      <c r="F463" s="501" t="s">
        <v>92</v>
      </c>
      <c r="G463" s="503">
        <f>PRODUCT(C463,E463)</f>
        <v>0</v>
      </c>
    </row>
    <row r="464" spans="1:7" s="5" customFormat="1" ht="12.75">
      <c r="A464" s="33"/>
      <c r="B464" s="17"/>
      <c r="C464" s="29"/>
      <c r="D464" s="160"/>
      <c r="E464" s="16"/>
      <c r="F464" s="30"/>
      <c r="G464" s="313"/>
    </row>
    <row r="465" spans="1:7" s="5" customFormat="1" ht="12.75">
      <c r="A465" s="147"/>
      <c r="B465" s="4" t="s">
        <v>490</v>
      </c>
      <c r="C465" s="159"/>
      <c r="D465" s="224"/>
      <c r="E465" s="247"/>
      <c r="F465" s="160"/>
      <c r="G465" s="332"/>
    </row>
    <row r="466" spans="1:7" s="5" customFormat="1" ht="12.75">
      <c r="A466" s="33"/>
      <c r="B466" s="4" t="s">
        <v>492</v>
      </c>
      <c r="C466" s="29"/>
      <c r="D466" s="160"/>
      <c r="E466" s="16"/>
      <c r="F466" s="30"/>
      <c r="G466" s="313"/>
    </row>
    <row r="467" spans="1:7" s="5" customFormat="1" ht="12.75">
      <c r="A467" s="158"/>
      <c r="B467" s="17" t="s">
        <v>703</v>
      </c>
      <c r="C467" s="159"/>
      <c r="D467" s="30"/>
      <c r="E467" s="247"/>
      <c r="F467" s="160"/>
      <c r="G467" s="332"/>
    </row>
    <row r="468" spans="1:7" s="5" customFormat="1" ht="12.75">
      <c r="A468" s="147"/>
      <c r="B468" s="499" t="s">
        <v>503</v>
      </c>
      <c r="C468" s="515">
        <v>24</v>
      </c>
      <c r="D468" s="501" t="s">
        <v>91</v>
      </c>
      <c r="E468" s="532">
        <v>0</v>
      </c>
      <c r="F468" s="501" t="s">
        <v>92</v>
      </c>
      <c r="G468" s="503">
        <f>PRODUCT(C468,E468)</f>
        <v>0</v>
      </c>
    </row>
    <row r="469" spans="1:7" s="5" customFormat="1" ht="12.75">
      <c r="A469" s="33"/>
      <c r="B469" s="17"/>
      <c r="C469" s="29"/>
      <c r="D469" s="224"/>
      <c r="E469" s="16"/>
      <c r="F469" s="30"/>
      <c r="G469" s="313"/>
    </row>
    <row r="470" spans="1:7" s="5" customFormat="1" ht="25.5">
      <c r="A470" s="158"/>
      <c r="B470" s="1" t="s">
        <v>9</v>
      </c>
      <c r="C470" s="159"/>
      <c r="D470" s="224"/>
      <c r="E470" s="247"/>
      <c r="F470" s="160"/>
      <c r="G470" s="332"/>
    </row>
    <row r="471" spans="1:9" s="226" customFormat="1" ht="12.75">
      <c r="A471" s="221"/>
      <c r="B471" s="222" t="s">
        <v>21</v>
      </c>
      <c r="C471" s="223"/>
      <c r="D471" s="30"/>
      <c r="E471" s="248"/>
      <c r="F471" s="224"/>
      <c r="G471" s="306"/>
      <c r="H471" s="224"/>
      <c r="I471" s="225"/>
    </row>
    <row r="472" spans="1:9" s="226" customFormat="1" ht="15" customHeight="1">
      <c r="A472" s="221"/>
      <c r="B472" s="227" t="s">
        <v>22</v>
      </c>
      <c r="C472" s="223"/>
      <c r="D472" s="30"/>
      <c r="E472" s="248"/>
      <c r="F472" s="224"/>
      <c r="G472" s="306"/>
      <c r="H472" s="224"/>
      <c r="I472" s="225"/>
    </row>
    <row r="473" spans="1:9" s="226" customFormat="1" ht="15" customHeight="1">
      <c r="A473" s="221"/>
      <c r="B473" s="227" t="s">
        <v>23</v>
      </c>
      <c r="C473" s="223"/>
      <c r="D473" s="10"/>
      <c r="E473" s="248"/>
      <c r="F473" s="224"/>
      <c r="G473" s="306"/>
      <c r="H473" s="224"/>
      <c r="I473" s="225"/>
    </row>
    <row r="474" spans="1:9" s="226" customFormat="1" ht="15" customHeight="1">
      <c r="A474" s="221"/>
      <c r="B474" s="227" t="s">
        <v>24</v>
      </c>
      <c r="C474" s="223"/>
      <c r="D474" s="10"/>
      <c r="E474" s="248"/>
      <c r="F474" s="224"/>
      <c r="G474" s="306"/>
      <c r="H474" s="224"/>
      <c r="I474" s="225"/>
    </row>
    <row r="475" spans="1:7" s="5" customFormat="1" ht="12.75">
      <c r="A475" s="33"/>
      <c r="B475" s="17"/>
      <c r="C475" s="29"/>
      <c r="D475" s="30"/>
      <c r="E475" s="16"/>
      <c r="F475" s="30"/>
      <c r="G475" s="313"/>
    </row>
    <row r="476" spans="1:7" s="5" customFormat="1" ht="76.5">
      <c r="A476" s="33" t="s">
        <v>78</v>
      </c>
      <c r="B476" s="4" t="s">
        <v>314</v>
      </c>
      <c r="C476" s="156"/>
      <c r="D476" s="30"/>
      <c r="E476" s="6"/>
      <c r="F476" s="10"/>
      <c r="G476" s="305"/>
    </row>
    <row r="477" spans="1:7" s="5" customFormat="1" ht="51">
      <c r="A477" s="33"/>
      <c r="B477" s="1" t="s">
        <v>364</v>
      </c>
      <c r="C477" s="156"/>
      <c r="D477" s="160"/>
      <c r="E477" s="6"/>
      <c r="F477" s="10"/>
      <c r="G477" s="305"/>
    </row>
    <row r="478" spans="1:7" s="5" customFormat="1" ht="63.75">
      <c r="A478" s="33"/>
      <c r="B478" s="1" t="s">
        <v>315</v>
      </c>
      <c r="C478" s="156"/>
      <c r="D478" s="420"/>
      <c r="E478" s="6"/>
      <c r="F478" s="10"/>
      <c r="G478" s="305"/>
    </row>
    <row r="479" spans="1:7" s="5" customFormat="1" ht="12.75">
      <c r="A479" s="33"/>
      <c r="B479" s="264" t="s">
        <v>316</v>
      </c>
      <c r="C479" s="39"/>
      <c r="D479" s="420"/>
      <c r="E479" s="6"/>
      <c r="F479" s="30"/>
      <c r="G479" s="313"/>
    </row>
    <row r="480" spans="1:7" s="5" customFormat="1" ht="12.75">
      <c r="A480" s="44"/>
      <c r="B480" s="4" t="s">
        <v>491</v>
      </c>
      <c r="C480" s="159"/>
      <c r="D480" s="420"/>
      <c r="E480" s="247"/>
      <c r="F480" s="160"/>
      <c r="G480" s="332"/>
    </row>
    <row r="481" spans="1:7" s="15" customFormat="1" ht="25.5">
      <c r="A481" s="540" t="s">
        <v>327</v>
      </c>
      <c r="B481" s="541" t="s">
        <v>329</v>
      </c>
      <c r="C481" s="542">
        <v>49</v>
      </c>
      <c r="D481" s="543" t="s">
        <v>91</v>
      </c>
      <c r="E481" s="532">
        <v>0</v>
      </c>
      <c r="F481" s="536" t="s">
        <v>92</v>
      </c>
      <c r="G481" s="503">
        <f>PRODUCT(C481,E481)</f>
        <v>0</v>
      </c>
    </row>
    <row r="482" spans="1:7" s="5" customFormat="1" ht="25.5">
      <c r="A482" s="544" t="s">
        <v>328</v>
      </c>
      <c r="B482" s="545" t="s">
        <v>330</v>
      </c>
      <c r="C482" s="546">
        <v>6</v>
      </c>
      <c r="D482" s="547" t="s">
        <v>91</v>
      </c>
      <c r="E482" s="602">
        <v>0</v>
      </c>
      <c r="F482" s="548" t="s">
        <v>92</v>
      </c>
      <c r="G482" s="549">
        <f>PRODUCT(C482,E482)</f>
        <v>0</v>
      </c>
    </row>
    <row r="483" spans="1:7" s="5" customFormat="1" ht="25.5">
      <c r="A483" s="540" t="s">
        <v>704</v>
      </c>
      <c r="B483" s="541" t="s">
        <v>331</v>
      </c>
      <c r="C483" s="542">
        <v>1</v>
      </c>
      <c r="D483" s="543" t="s">
        <v>91</v>
      </c>
      <c r="E483" s="532">
        <v>0</v>
      </c>
      <c r="F483" s="536" t="s">
        <v>92</v>
      </c>
      <c r="G483" s="549">
        <f>PRODUCT(C483,E483)</f>
        <v>0</v>
      </c>
    </row>
    <row r="484" spans="1:7" s="5" customFormat="1" ht="12.75">
      <c r="A484" s="33"/>
      <c r="B484" s="17"/>
      <c r="C484" s="39"/>
      <c r="D484" s="224"/>
      <c r="E484" s="16"/>
      <c r="F484" s="30"/>
      <c r="G484" s="313"/>
    </row>
    <row r="485" spans="1:7" s="5" customFormat="1" ht="25.5">
      <c r="A485" s="158"/>
      <c r="B485" s="1" t="s">
        <v>9</v>
      </c>
      <c r="C485" s="159"/>
      <c r="D485" s="224"/>
      <c r="E485" s="247"/>
      <c r="F485" s="160"/>
      <c r="G485" s="332"/>
    </row>
    <row r="486" spans="1:9" s="226" customFormat="1" ht="12.75">
      <c r="A486" s="221"/>
      <c r="B486" s="222" t="s">
        <v>21</v>
      </c>
      <c r="C486" s="223"/>
      <c r="D486" s="30"/>
      <c r="E486" s="248"/>
      <c r="F486" s="224"/>
      <c r="G486" s="306"/>
      <c r="H486" s="224"/>
      <c r="I486" s="225"/>
    </row>
    <row r="487" spans="1:9" s="226" customFormat="1" ht="15" customHeight="1">
      <c r="A487" s="221"/>
      <c r="B487" s="227" t="s">
        <v>22</v>
      </c>
      <c r="C487" s="223"/>
      <c r="D487" s="10"/>
      <c r="E487" s="248"/>
      <c r="F487" s="224"/>
      <c r="G487" s="306"/>
      <c r="H487" s="224"/>
      <c r="I487" s="225"/>
    </row>
    <row r="488" spans="1:9" s="226" customFormat="1" ht="15" customHeight="1">
      <c r="A488" s="221"/>
      <c r="B488" s="227" t="s">
        <v>23</v>
      </c>
      <c r="C488" s="223"/>
      <c r="D488" s="10"/>
      <c r="E488" s="248"/>
      <c r="F488" s="224"/>
      <c r="G488" s="306"/>
      <c r="H488" s="224"/>
      <c r="I488" s="225"/>
    </row>
    <row r="489" spans="1:9" s="226" customFormat="1" ht="15" customHeight="1">
      <c r="A489" s="221"/>
      <c r="B489" s="227" t="s">
        <v>24</v>
      </c>
      <c r="C489" s="223"/>
      <c r="D489" s="10"/>
      <c r="E489" s="248"/>
      <c r="F489" s="224"/>
      <c r="G489" s="306"/>
      <c r="H489" s="224"/>
      <c r="I489" s="225"/>
    </row>
    <row r="490" spans="1:7" s="5" customFormat="1" ht="12.75">
      <c r="A490" s="33"/>
      <c r="B490" s="17"/>
      <c r="C490" s="29"/>
      <c r="D490" s="10"/>
      <c r="E490" s="16"/>
      <c r="F490" s="30"/>
      <c r="G490" s="313"/>
    </row>
    <row r="491" spans="1:7" s="15" customFormat="1" ht="102">
      <c r="A491" s="380" t="s">
        <v>79</v>
      </c>
      <c r="B491" s="384" t="s">
        <v>599</v>
      </c>
      <c r="C491" s="403"/>
      <c r="D491" s="403"/>
      <c r="E491" s="421"/>
      <c r="F491" s="382"/>
      <c r="G491" s="31"/>
    </row>
    <row r="492" spans="1:7" s="15" customFormat="1" ht="12.75">
      <c r="A492" s="422"/>
      <c r="B492" s="384" t="s">
        <v>493</v>
      </c>
      <c r="C492" s="403"/>
      <c r="D492" s="403"/>
      <c r="E492" s="421"/>
      <c r="F492" s="382"/>
      <c r="G492" s="31"/>
    </row>
    <row r="493" spans="1:7" s="15" customFormat="1" ht="25.5">
      <c r="A493" s="380"/>
      <c r="B493" s="384" t="s">
        <v>494</v>
      </c>
      <c r="C493" s="403"/>
      <c r="D493" s="403"/>
      <c r="E493" s="421"/>
      <c r="F493" s="382"/>
      <c r="G493" s="31"/>
    </row>
    <row r="494" spans="1:7" s="15" customFormat="1" ht="76.5">
      <c r="A494" s="422"/>
      <c r="B494" s="384" t="s">
        <v>495</v>
      </c>
      <c r="C494" s="403"/>
      <c r="D494" s="403"/>
      <c r="E494" s="421"/>
      <c r="F494" s="382"/>
      <c r="G494" s="31"/>
    </row>
    <row r="495" spans="1:7" s="15" customFormat="1" ht="51">
      <c r="A495" s="380"/>
      <c r="B495" s="384" t="s">
        <v>133</v>
      </c>
      <c r="C495" s="403"/>
      <c r="D495" s="403"/>
      <c r="E495" s="421"/>
      <c r="F495" s="382"/>
      <c r="G495" s="31"/>
    </row>
    <row r="496" spans="1:6" s="15" customFormat="1" ht="25.5">
      <c r="A496" s="380"/>
      <c r="B496" s="423" t="s">
        <v>496</v>
      </c>
      <c r="C496" s="403"/>
      <c r="D496" s="421"/>
      <c r="E496" s="421"/>
      <c r="F496" s="382"/>
    </row>
    <row r="497" spans="1:6" s="15" customFormat="1" ht="12" customHeight="1">
      <c r="A497" s="380" t="s">
        <v>275</v>
      </c>
      <c r="B497" s="424" t="s">
        <v>502</v>
      </c>
      <c r="C497" s="403"/>
      <c r="D497" s="421"/>
      <c r="E497" s="421"/>
      <c r="F497" s="382"/>
    </row>
    <row r="498" spans="1:26" s="15" customFormat="1" ht="12.75">
      <c r="A498" s="380"/>
      <c r="B498" s="381" t="s">
        <v>497</v>
      </c>
      <c r="C498" s="382">
        <v>838</v>
      </c>
      <c r="D498" s="382"/>
      <c r="E498" s="382"/>
      <c r="F498" s="385"/>
      <c r="G498" s="30"/>
      <c r="H498" s="30"/>
      <c r="I498" s="425"/>
      <c r="J498" s="219"/>
      <c r="K498" s="219"/>
      <c r="L498" s="219"/>
      <c r="M498" s="219"/>
      <c r="N498" s="219"/>
      <c r="O498" s="219"/>
      <c r="P498" s="219"/>
      <c r="Q498" s="219"/>
      <c r="R498" s="219"/>
      <c r="S498" s="219"/>
      <c r="T498" s="219"/>
      <c r="U498" s="219"/>
      <c r="V498" s="219"/>
      <c r="W498" s="219"/>
      <c r="X498" s="219"/>
      <c r="Y498" s="219"/>
      <c r="Z498" s="219"/>
    </row>
    <row r="499" spans="1:26" s="15" customFormat="1" ht="12.75">
      <c r="A499" s="380"/>
      <c r="B499" s="381" t="s">
        <v>498</v>
      </c>
      <c r="C499" s="382">
        <v>1117</v>
      </c>
      <c r="D499" s="382"/>
      <c r="E499" s="382"/>
      <c r="F499" s="382"/>
      <c r="G499" s="30"/>
      <c r="H499" s="30"/>
      <c r="I499" s="425"/>
      <c r="J499" s="219"/>
      <c r="K499" s="219"/>
      <c r="L499" s="219"/>
      <c r="M499" s="219"/>
      <c r="N499" s="219"/>
      <c r="O499" s="219"/>
      <c r="P499" s="219"/>
      <c r="Q499" s="219"/>
      <c r="R499" s="219"/>
      <c r="S499" s="219"/>
      <c r="T499" s="219"/>
      <c r="U499" s="219"/>
      <c r="V499" s="219"/>
      <c r="W499" s="219"/>
      <c r="X499" s="219"/>
      <c r="Y499" s="219"/>
      <c r="Z499" s="219"/>
    </row>
    <row r="500" spans="1:26" s="15" customFormat="1" ht="12.75">
      <c r="A500" s="380"/>
      <c r="B500" s="381" t="s">
        <v>499</v>
      </c>
      <c r="C500" s="382">
        <v>1117</v>
      </c>
      <c r="D500" s="382"/>
      <c r="E500" s="382"/>
      <c r="F500" s="382"/>
      <c r="G500" s="30"/>
      <c r="H500" s="30"/>
      <c r="I500" s="425"/>
      <c r="J500" s="219"/>
      <c r="K500" s="219"/>
      <c r="L500" s="219"/>
      <c r="M500" s="219"/>
      <c r="N500" s="219"/>
      <c r="O500" s="219"/>
      <c r="P500" s="219"/>
      <c r="Q500" s="219"/>
      <c r="R500" s="219"/>
      <c r="S500" s="219"/>
      <c r="T500" s="219"/>
      <c r="U500" s="219"/>
      <c r="V500" s="219"/>
      <c r="W500" s="219"/>
      <c r="X500" s="219"/>
      <c r="Y500" s="219"/>
      <c r="Z500" s="219"/>
    </row>
    <row r="501" spans="1:26" s="15" customFormat="1" ht="12.75">
      <c r="A501" s="380"/>
      <c r="B501" s="381" t="s">
        <v>500</v>
      </c>
      <c r="C501" s="382">
        <v>638</v>
      </c>
      <c r="D501" s="382"/>
      <c r="E501" s="382"/>
      <c r="F501" s="382"/>
      <c r="G501" s="30"/>
      <c r="H501" s="30"/>
      <c r="I501" s="425"/>
      <c r="J501" s="219"/>
      <c r="K501" s="219"/>
      <c r="L501" s="219"/>
      <c r="M501" s="219"/>
      <c r="N501" s="219"/>
      <c r="O501" s="219"/>
      <c r="P501" s="219"/>
      <c r="Q501" s="219"/>
      <c r="R501" s="219"/>
      <c r="S501" s="219"/>
      <c r="T501" s="219"/>
      <c r="U501" s="219"/>
      <c r="V501" s="219"/>
      <c r="W501" s="219"/>
      <c r="X501" s="219"/>
      <c r="Y501" s="219"/>
      <c r="Z501" s="219"/>
    </row>
    <row r="502" spans="1:7" s="5" customFormat="1" ht="6.75" customHeight="1">
      <c r="A502" s="158"/>
      <c r="B502" s="4"/>
      <c r="C502" s="159"/>
      <c r="D502" s="30"/>
      <c r="E502" s="247"/>
      <c r="F502" s="160"/>
      <c r="G502" s="332"/>
    </row>
    <row r="503" spans="1:7" s="5" customFormat="1" ht="12.75">
      <c r="A503" s="158"/>
      <c r="B503" s="4" t="s">
        <v>134</v>
      </c>
      <c r="C503" s="159"/>
      <c r="D503" s="30"/>
      <c r="E503" s="247"/>
      <c r="F503" s="160"/>
      <c r="G503" s="332"/>
    </row>
    <row r="504" spans="1:7" s="5" customFormat="1" ht="12.75">
      <c r="A504" s="147"/>
      <c r="B504" s="4" t="s">
        <v>501</v>
      </c>
      <c r="C504" s="159"/>
      <c r="D504" s="160"/>
      <c r="E504" s="247"/>
      <c r="F504" s="160"/>
      <c r="G504" s="332"/>
    </row>
    <row r="505" spans="1:7" s="5" customFormat="1" ht="12.75">
      <c r="A505" s="147"/>
      <c r="B505" s="499" t="s">
        <v>503</v>
      </c>
      <c r="C505" s="515">
        <v>3710</v>
      </c>
      <c r="D505" s="501" t="s">
        <v>91</v>
      </c>
      <c r="E505" s="532">
        <v>0</v>
      </c>
      <c r="F505" s="501" t="s">
        <v>92</v>
      </c>
      <c r="G505" s="503">
        <f>PRODUCT(C505,E505)</f>
        <v>0</v>
      </c>
    </row>
    <row r="506" spans="1:7" s="5" customFormat="1" ht="8.25" customHeight="1">
      <c r="A506" s="33"/>
      <c r="B506" s="17"/>
      <c r="C506" s="29"/>
      <c r="D506" s="10"/>
      <c r="E506" s="16"/>
      <c r="F506" s="30"/>
      <c r="G506" s="313"/>
    </row>
    <row r="507" spans="1:6" s="15" customFormat="1" ht="12" customHeight="1">
      <c r="A507" s="380" t="s">
        <v>346</v>
      </c>
      <c r="B507" s="424" t="s">
        <v>504</v>
      </c>
      <c r="C507" s="403"/>
      <c r="D507" s="421"/>
      <c r="E507" s="421"/>
      <c r="F507" s="382"/>
    </row>
    <row r="508" spans="1:7" s="5" customFormat="1" ht="12.75">
      <c r="A508" s="158"/>
      <c r="B508" s="4" t="s">
        <v>134</v>
      </c>
      <c r="C508" s="159"/>
      <c r="D508" s="30"/>
      <c r="E508" s="247"/>
      <c r="F508" s="160"/>
      <c r="G508" s="332"/>
    </row>
    <row r="509" spans="1:7" s="5" customFormat="1" ht="12.75">
      <c r="A509" s="147"/>
      <c r="B509" s="4" t="s">
        <v>505</v>
      </c>
      <c r="C509" s="159"/>
      <c r="D509" s="160"/>
      <c r="E509" s="247"/>
      <c r="F509" s="160"/>
      <c r="G509" s="332"/>
    </row>
    <row r="510" spans="1:7" s="5" customFormat="1" ht="12" customHeight="1">
      <c r="A510" s="33"/>
      <c r="B510" s="17" t="s">
        <v>508</v>
      </c>
      <c r="C510" s="29"/>
      <c r="D510" s="10"/>
      <c r="E510" s="16"/>
      <c r="F510" s="30"/>
      <c r="G510" s="313"/>
    </row>
    <row r="511" spans="1:7" s="5" customFormat="1" ht="14.25" customHeight="1">
      <c r="A511" s="147"/>
      <c r="B511" s="499" t="s">
        <v>503</v>
      </c>
      <c r="C511" s="515">
        <v>51</v>
      </c>
      <c r="D511" s="501" t="s">
        <v>91</v>
      </c>
      <c r="E511" s="532">
        <v>0</v>
      </c>
      <c r="F511" s="501" t="s">
        <v>92</v>
      </c>
      <c r="G511" s="503">
        <f>PRODUCT(C511,E511)</f>
        <v>0</v>
      </c>
    </row>
    <row r="512" spans="1:7" s="5" customFormat="1" ht="12" customHeight="1">
      <c r="A512" s="33"/>
      <c r="B512" s="17"/>
      <c r="C512" s="29"/>
      <c r="D512" s="10"/>
      <c r="E512" s="16"/>
      <c r="F512" s="30"/>
      <c r="G512" s="313"/>
    </row>
    <row r="513" spans="1:6" s="15" customFormat="1" ht="12" customHeight="1">
      <c r="A513" s="380" t="s">
        <v>347</v>
      </c>
      <c r="B513" s="424" t="s">
        <v>526</v>
      </c>
      <c r="C513" s="403"/>
      <c r="D513" s="421"/>
      <c r="E513" s="421"/>
      <c r="F513" s="382"/>
    </row>
    <row r="514" spans="1:26" s="15" customFormat="1" ht="12.75">
      <c r="A514" s="380"/>
      <c r="B514" s="381" t="s">
        <v>506</v>
      </c>
      <c r="C514" s="382">
        <v>10</v>
      </c>
      <c r="D514" s="382"/>
      <c r="E514" s="382"/>
      <c r="F514" s="382"/>
      <c r="G514" s="30"/>
      <c r="H514" s="30"/>
      <c r="I514" s="425"/>
      <c r="J514" s="219"/>
      <c r="K514" s="219"/>
      <c r="L514" s="219"/>
      <c r="M514" s="219"/>
      <c r="N514" s="219"/>
      <c r="O514" s="219"/>
      <c r="P514" s="219"/>
      <c r="Q514" s="219"/>
      <c r="R514" s="219"/>
      <c r="S514" s="219"/>
      <c r="T514" s="219"/>
      <c r="U514" s="219"/>
      <c r="V514" s="219"/>
      <c r="W514" s="219"/>
      <c r="X514" s="219"/>
      <c r="Y514" s="219"/>
      <c r="Z514" s="219"/>
    </row>
    <row r="515" spans="1:26" s="15" customFormat="1" ht="12.75">
      <c r="A515" s="380"/>
      <c r="B515" s="381" t="s">
        <v>437</v>
      </c>
      <c r="C515" s="382">
        <v>14</v>
      </c>
      <c r="D515" s="382"/>
      <c r="E515" s="382"/>
      <c r="F515" s="382"/>
      <c r="G515" s="30"/>
      <c r="H515" s="30"/>
      <c r="I515" s="425"/>
      <c r="J515" s="219"/>
      <c r="K515" s="219"/>
      <c r="L515" s="219"/>
      <c r="M515" s="219"/>
      <c r="N515" s="219"/>
      <c r="O515" s="219"/>
      <c r="P515" s="219"/>
      <c r="Q515" s="219"/>
      <c r="R515" s="219"/>
      <c r="S515" s="219"/>
      <c r="T515" s="219"/>
      <c r="U515" s="219"/>
      <c r="V515" s="219"/>
      <c r="W515" s="219"/>
      <c r="X515" s="219"/>
      <c r="Y515" s="219"/>
      <c r="Z515" s="219"/>
    </row>
    <row r="516" spans="1:26" s="15" customFormat="1" ht="12.75">
      <c r="A516" s="380"/>
      <c r="B516" s="381" t="s">
        <v>507</v>
      </c>
      <c r="C516" s="382">
        <v>14</v>
      </c>
      <c r="D516" s="382"/>
      <c r="E516" s="382"/>
      <c r="F516" s="382"/>
      <c r="G516" s="30"/>
      <c r="H516" s="30"/>
      <c r="I516" s="425"/>
      <c r="J516" s="219"/>
      <c r="K516" s="219"/>
      <c r="L516" s="219"/>
      <c r="M516" s="219"/>
      <c r="N516" s="219"/>
      <c r="O516" s="219"/>
      <c r="P516" s="219"/>
      <c r="Q516" s="219"/>
      <c r="R516" s="219"/>
      <c r="S516" s="219"/>
      <c r="T516" s="219"/>
      <c r="U516" s="219"/>
      <c r="V516" s="219"/>
      <c r="W516" s="219"/>
      <c r="X516" s="219"/>
      <c r="Y516" s="219"/>
      <c r="Z516" s="219"/>
    </row>
    <row r="517" spans="1:26" s="15" customFormat="1" ht="12.75">
      <c r="A517" s="380"/>
      <c r="B517" s="381" t="s">
        <v>509</v>
      </c>
      <c r="C517" s="382">
        <v>9</v>
      </c>
      <c r="D517" s="382"/>
      <c r="E517" s="382"/>
      <c r="F517" s="382"/>
      <c r="G517" s="30"/>
      <c r="H517" s="30"/>
      <c r="I517" s="425"/>
      <c r="J517" s="219"/>
      <c r="K517" s="219"/>
      <c r="L517" s="219"/>
      <c r="M517" s="219"/>
      <c r="N517" s="219"/>
      <c r="O517" s="219"/>
      <c r="P517" s="219"/>
      <c r="Q517" s="219"/>
      <c r="R517" s="219"/>
      <c r="S517" s="219"/>
      <c r="T517" s="219"/>
      <c r="U517" s="219"/>
      <c r="V517" s="219"/>
      <c r="W517" s="219"/>
      <c r="X517" s="219"/>
      <c r="Y517" s="219"/>
      <c r="Z517" s="219"/>
    </row>
    <row r="518" spans="1:7" s="5" customFormat="1" ht="12.75">
      <c r="A518" s="33"/>
      <c r="B518" s="17"/>
      <c r="C518" s="29"/>
      <c r="D518" s="10"/>
      <c r="E518" s="16"/>
      <c r="F518" s="30"/>
      <c r="G518" s="313"/>
    </row>
    <row r="519" spans="1:7" s="233" customFormat="1" ht="19.5" customHeight="1">
      <c r="A519" s="426"/>
      <c r="B519" s="514" t="s">
        <v>684</v>
      </c>
      <c r="C519" s="516">
        <v>47</v>
      </c>
      <c r="D519" s="504" t="s">
        <v>91</v>
      </c>
      <c r="E519" s="516">
        <v>0</v>
      </c>
      <c r="F519" s="504" t="s">
        <v>92</v>
      </c>
      <c r="G519" s="550">
        <f>PRODUCT(C519,E519)</f>
        <v>0</v>
      </c>
    </row>
    <row r="520" spans="1:7" s="5" customFormat="1" ht="12.75">
      <c r="A520" s="33"/>
      <c r="B520" s="17"/>
      <c r="C520" s="29"/>
      <c r="D520" s="10"/>
      <c r="E520" s="16"/>
      <c r="F520" s="30"/>
      <c r="G520" s="313"/>
    </row>
    <row r="521" spans="1:7" s="5" customFormat="1" ht="25.5">
      <c r="A521" s="158"/>
      <c r="B521" s="1" t="s">
        <v>9</v>
      </c>
      <c r="C521" s="159"/>
      <c r="D521" s="224"/>
      <c r="E521" s="247"/>
      <c r="F521" s="160"/>
      <c r="G521" s="332"/>
    </row>
    <row r="522" spans="1:9" s="226" customFormat="1" ht="12.75">
      <c r="A522" s="221"/>
      <c r="B522" s="222" t="s">
        <v>21</v>
      </c>
      <c r="C522" s="223"/>
      <c r="D522" s="30"/>
      <c r="E522" s="248"/>
      <c r="F522" s="224"/>
      <c r="G522" s="306"/>
      <c r="H522" s="224"/>
      <c r="I522" s="225"/>
    </row>
    <row r="523" spans="1:9" s="226" customFormat="1" ht="15" customHeight="1">
      <c r="A523" s="221"/>
      <c r="B523" s="227" t="s">
        <v>22</v>
      </c>
      <c r="C523" s="223"/>
      <c r="D523" s="10"/>
      <c r="E523" s="248"/>
      <c r="F523" s="224"/>
      <c r="G523" s="306"/>
      <c r="H523" s="224"/>
      <c r="I523" s="225"/>
    </row>
    <row r="524" spans="1:9" s="226" customFormat="1" ht="15" customHeight="1">
      <c r="A524" s="221"/>
      <c r="B524" s="227" t="s">
        <v>23</v>
      </c>
      <c r="C524" s="223"/>
      <c r="D524" s="10"/>
      <c r="E524" s="248"/>
      <c r="F524" s="224"/>
      <c r="G524" s="306"/>
      <c r="H524" s="224"/>
      <c r="I524" s="225"/>
    </row>
    <row r="525" spans="1:9" s="226" customFormat="1" ht="15" customHeight="1">
      <c r="A525" s="221"/>
      <c r="B525" s="227" t="s">
        <v>24</v>
      </c>
      <c r="C525" s="223"/>
      <c r="D525" s="10"/>
      <c r="E525" s="248"/>
      <c r="F525" s="224"/>
      <c r="G525" s="306"/>
      <c r="H525" s="224"/>
      <c r="I525" s="225"/>
    </row>
    <row r="526" spans="1:7" s="5" customFormat="1" ht="12.75">
      <c r="A526" s="33"/>
      <c r="B526" s="17"/>
      <c r="C526" s="29"/>
      <c r="D526" s="10"/>
      <c r="E526" s="16"/>
      <c r="F526" s="30"/>
      <c r="G526" s="313"/>
    </row>
    <row r="527" spans="1:7" s="15" customFormat="1" ht="76.5">
      <c r="A527" s="380" t="s">
        <v>80</v>
      </c>
      <c r="B527" s="384" t="s">
        <v>510</v>
      </c>
      <c r="C527" s="403"/>
      <c r="D527" s="403"/>
      <c r="E527" s="403"/>
      <c r="F527" s="382"/>
      <c r="G527" s="41"/>
    </row>
    <row r="528" spans="1:7" s="5" customFormat="1" ht="12.75">
      <c r="A528" s="33"/>
      <c r="B528" s="17"/>
      <c r="C528" s="29"/>
      <c r="D528" s="10"/>
      <c r="E528" s="16"/>
      <c r="F528" s="30"/>
      <c r="G528" s="313"/>
    </row>
    <row r="529" spans="1:7" s="277" customFormat="1" ht="25.5">
      <c r="A529" s="463" t="s">
        <v>310</v>
      </c>
      <c r="B529" s="551" t="s">
        <v>520</v>
      </c>
      <c r="C529" s="552">
        <v>12</v>
      </c>
      <c r="D529" s="504" t="s">
        <v>91</v>
      </c>
      <c r="E529" s="516">
        <v>0</v>
      </c>
      <c r="F529" s="504" t="s">
        <v>92</v>
      </c>
      <c r="G529" s="550">
        <f>PRODUCT(C529,E529)</f>
        <v>0</v>
      </c>
    </row>
    <row r="530" spans="1:7" s="277" customFormat="1" ht="25.5">
      <c r="A530" s="463" t="s">
        <v>276</v>
      </c>
      <c r="B530" s="551" t="s">
        <v>521</v>
      </c>
      <c r="C530" s="552">
        <v>16</v>
      </c>
      <c r="D530" s="504" t="s">
        <v>91</v>
      </c>
      <c r="E530" s="516">
        <v>0</v>
      </c>
      <c r="F530" s="504" t="s">
        <v>92</v>
      </c>
      <c r="G530" s="550">
        <f>PRODUCT(C530,E530)</f>
        <v>0</v>
      </c>
    </row>
    <row r="531" spans="1:7" s="277" customFormat="1" ht="10.5" customHeight="1">
      <c r="A531" s="463"/>
      <c r="B531" s="382"/>
      <c r="C531" s="403"/>
      <c r="D531" s="403"/>
      <c r="E531" s="421"/>
      <c r="F531" s="382"/>
      <c r="G531" s="464"/>
    </row>
    <row r="532" spans="1:7" s="277" customFormat="1" ht="38.25">
      <c r="A532" s="463" t="s">
        <v>277</v>
      </c>
      <c r="B532" s="551" t="s">
        <v>522</v>
      </c>
      <c r="C532" s="552">
        <v>12</v>
      </c>
      <c r="D532" s="504" t="s">
        <v>91</v>
      </c>
      <c r="E532" s="516">
        <v>0</v>
      </c>
      <c r="F532" s="504" t="s">
        <v>92</v>
      </c>
      <c r="G532" s="550">
        <f>PRODUCT(C532,E532)</f>
        <v>0</v>
      </c>
    </row>
    <row r="533" spans="1:7" s="277" customFormat="1" ht="38.25">
      <c r="A533" s="463" t="s">
        <v>511</v>
      </c>
      <c r="B533" s="551" t="s">
        <v>523</v>
      </c>
      <c r="C533" s="552">
        <v>16</v>
      </c>
      <c r="D533" s="504" t="s">
        <v>91</v>
      </c>
      <c r="E533" s="516">
        <v>0</v>
      </c>
      <c r="F533" s="504" t="s">
        <v>92</v>
      </c>
      <c r="G533" s="550">
        <f>PRODUCT(C533,E533)</f>
        <v>0</v>
      </c>
    </row>
    <row r="534" spans="1:7" s="15" customFormat="1" ht="12.75">
      <c r="A534" s="380"/>
      <c r="B534" s="427"/>
      <c r="C534" s="403"/>
      <c r="D534" s="403"/>
      <c r="E534" s="421"/>
      <c r="F534" s="382"/>
      <c r="G534" s="31"/>
    </row>
    <row r="535" spans="1:7" s="277" customFormat="1" ht="25.5">
      <c r="A535" s="463" t="s">
        <v>512</v>
      </c>
      <c r="B535" s="551" t="s">
        <v>525</v>
      </c>
      <c r="C535" s="552">
        <v>12</v>
      </c>
      <c r="D535" s="504" t="s">
        <v>91</v>
      </c>
      <c r="E535" s="516">
        <v>0</v>
      </c>
      <c r="F535" s="504" t="s">
        <v>92</v>
      </c>
      <c r="G535" s="550">
        <f>PRODUCT(C535,E535)</f>
        <v>0</v>
      </c>
    </row>
    <row r="536" spans="1:7" s="277" customFormat="1" ht="25.5">
      <c r="A536" s="463" t="s">
        <v>513</v>
      </c>
      <c r="B536" s="551" t="s">
        <v>524</v>
      </c>
      <c r="C536" s="552">
        <v>16</v>
      </c>
      <c r="D536" s="504" t="s">
        <v>91</v>
      </c>
      <c r="E536" s="516">
        <v>0</v>
      </c>
      <c r="F536" s="504" t="s">
        <v>92</v>
      </c>
      <c r="G536" s="550">
        <f>PRODUCT(C536,E536)</f>
        <v>0</v>
      </c>
    </row>
    <row r="537" spans="1:7" s="277" customFormat="1" ht="12.75">
      <c r="A537" s="463"/>
      <c r="B537" s="382"/>
      <c r="C537" s="403"/>
      <c r="D537" s="403"/>
      <c r="E537" s="421"/>
      <c r="F537" s="382"/>
      <c r="G537" s="464"/>
    </row>
    <row r="538" spans="1:7" s="277" customFormat="1" ht="25.5">
      <c r="A538" s="463" t="s">
        <v>514</v>
      </c>
      <c r="B538" s="551" t="s">
        <v>527</v>
      </c>
      <c r="C538" s="552">
        <v>16</v>
      </c>
      <c r="D538" s="504" t="s">
        <v>91</v>
      </c>
      <c r="E538" s="516">
        <v>0</v>
      </c>
      <c r="F538" s="504" t="s">
        <v>92</v>
      </c>
      <c r="G538" s="550">
        <f>PRODUCT(C538,E538)</f>
        <v>0</v>
      </c>
    </row>
    <row r="539" spans="1:7" s="277" customFormat="1" ht="12.75">
      <c r="A539" s="463"/>
      <c r="B539" s="382"/>
      <c r="C539" s="403"/>
      <c r="D539" s="403"/>
      <c r="E539" s="421"/>
      <c r="F539" s="382"/>
      <c r="G539" s="464"/>
    </row>
    <row r="540" spans="1:7" s="277" customFormat="1" ht="25.5">
      <c r="A540" s="463" t="s">
        <v>515</v>
      </c>
      <c r="B540" s="551" t="s">
        <v>528</v>
      </c>
      <c r="C540" s="552">
        <v>16</v>
      </c>
      <c r="D540" s="504" t="s">
        <v>91</v>
      </c>
      <c r="E540" s="516">
        <v>0</v>
      </c>
      <c r="F540" s="504" t="s">
        <v>92</v>
      </c>
      <c r="G540" s="550">
        <f>PRODUCT(C540,E540)</f>
        <v>0</v>
      </c>
    </row>
    <row r="541" spans="1:7" s="277" customFormat="1" ht="12.75">
      <c r="A541" s="463"/>
      <c r="B541" s="382"/>
      <c r="C541" s="403"/>
      <c r="D541" s="403"/>
      <c r="E541" s="421"/>
      <c r="F541" s="382"/>
      <c r="G541" s="464"/>
    </row>
    <row r="542" spans="1:7" s="277" customFormat="1" ht="25.5">
      <c r="A542" s="463" t="s">
        <v>516</v>
      </c>
      <c r="B542" s="551" t="s">
        <v>532</v>
      </c>
      <c r="C542" s="552">
        <v>3</v>
      </c>
      <c r="D542" s="504" t="s">
        <v>91</v>
      </c>
      <c r="E542" s="516">
        <v>0</v>
      </c>
      <c r="F542" s="504" t="s">
        <v>92</v>
      </c>
      <c r="G542" s="550">
        <f>PRODUCT(C542,E542)</f>
        <v>0</v>
      </c>
    </row>
    <row r="543" spans="1:7" s="277" customFormat="1" ht="25.5">
      <c r="A543" s="463" t="s">
        <v>517</v>
      </c>
      <c r="B543" s="551" t="s">
        <v>533</v>
      </c>
      <c r="C543" s="552">
        <v>1</v>
      </c>
      <c r="D543" s="504" t="s">
        <v>91</v>
      </c>
      <c r="E543" s="516">
        <v>0</v>
      </c>
      <c r="F543" s="504" t="s">
        <v>92</v>
      </c>
      <c r="G543" s="550">
        <f>PRODUCT(C543,E543)</f>
        <v>0</v>
      </c>
    </row>
    <row r="544" spans="1:7" s="277" customFormat="1" ht="12.75">
      <c r="A544" s="463"/>
      <c r="B544" s="382"/>
      <c r="C544" s="403"/>
      <c r="D544" s="403"/>
      <c r="E544" s="421"/>
      <c r="F544" s="382"/>
      <c r="G544" s="464"/>
    </row>
    <row r="545" spans="1:7" s="277" customFormat="1" ht="31.5" customHeight="1">
      <c r="A545" s="463" t="s">
        <v>518</v>
      </c>
      <c r="B545" s="551" t="s">
        <v>529</v>
      </c>
      <c r="C545" s="552">
        <v>64</v>
      </c>
      <c r="D545" s="504" t="s">
        <v>91</v>
      </c>
      <c r="E545" s="516">
        <v>0</v>
      </c>
      <c r="F545" s="504" t="s">
        <v>92</v>
      </c>
      <c r="G545" s="550">
        <f>PRODUCT(C545,E545)</f>
        <v>0</v>
      </c>
    </row>
    <row r="546" spans="1:7" s="277" customFormat="1" ht="31.5" customHeight="1">
      <c r="A546" s="463" t="s">
        <v>518</v>
      </c>
      <c r="B546" s="551" t="s">
        <v>530</v>
      </c>
      <c r="C546" s="552">
        <v>17</v>
      </c>
      <c r="D546" s="504" t="s">
        <v>91</v>
      </c>
      <c r="E546" s="516">
        <v>0</v>
      </c>
      <c r="F546" s="504" t="s">
        <v>92</v>
      </c>
      <c r="G546" s="550">
        <f>PRODUCT(C546,E546)</f>
        <v>0</v>
      </c>
    </row>
    <row r="547" spans="1:7" s="277" customFormat="1" ht="30" customHeight="1">
      <c r="A547" s="463" t="s">
        <v>519</v>
      </c>
      <c r="B547" s="551" t="s">
        <v>531</v>
      </c>
      <c r="C547" s="552">
        <v>6</v>
      </c>
      <c r="D547" s="504" t="s">
        <v>91</v>
      </c>
      <c r="E547" s="516">
        <v>0</v>
      </c>
      <c r="F547" s="504" t="s">
        <v>92</v>
      </c>
      <c r="G547" s="550">
        <f>PRODUCT(C547,E547)</f>
        <v>0</v>
      </c>
    </row>
    <row r="548" spans="1:7" s="5" customFormat="1" ht="12.75">
      <c r="A548" s="33"/>
      <c r="B548" s="17"/>
      <c r="C548" s="29"/>
      <c r="D548" s="10"/>
      <c r="E548" s="16"/>
      <c r="F548" s="30"/>
      <c r="G548" s="313"/>
    </row>
    <row r="549" spans="1:7" s="5" customFormat="1" ht="25.5">
      <c r="A549" s="158"/>
      <c r="B549" s="1" t="s">
        <v>9</v>
      </c>
      <c r="C549" s="159"/>
      <c r="D549" s="224"/>
      <c r="E549" s="247"/>
      <c r="F549" s="160"/>
      <c r="G549" s="332"/>
    </row>
    <row r="550" spans="1:9" s="226" customFormat="1" ht="12.75">
      <c r="A550" s="221"/>
      <c r="B550" s="222" t="s">
        <v>21</v>
      </c>
      <c r="C550" s="223"/>
      <c r="D550" s="30"/>
      <c r="E550" s="248"/>
      <c r="F550" s="224"/>
      <c r="G550" s="306"/>
      <c r="H550" s="224"/>
      <c r="I550" s="225"/>
    </row>
    <row r="551" spans="1:9" s="226" customFormat="1" ht="15" customHeight="1">
      <c r="A551" s="221"/>
      <c r="B551" s="227" t="s">
        <v>22</v>
      </c>
      <c r="C551" s="223"/>
      <c r="D551" s="10"/>
      <c r="E551" s="248"/>
      <c r="F551" s="224"/>
      <c r="G551" s="306"/>
      <c r="H551" s="224"/>
      <c r="I551" s="225"/>
    </row>
    <row r="552" spans="1:9" s="226" customFormat="1" ht="15" customHeight="1">
      <c r="A552" s="221"/>
      <c r="B552" s="227" t="s">
        <v>23</v>
      </c>
      <c r="C552" s="223"/>
      <c r="D552" s="10"/>
      <c r="E552" s="248"/>
      <c r="F552" s="224"/>
      <c r="G552" s="306"/>
      <c r="H552" s="224"/>
      <c r="I552" s="225"/>
    </row>
    <row r="553" spans="1:9" s="226" customFormat="1" ht="15" customHeight="1">
      <c r="A553" s="221"/>
      <c r="B553" s="227" t="s">
        <v>24</v>
      </c>
      <c r="C553" s="223"/>
      <c r="D553" s="10"/>
      <c r="E553" s="248"/>
      <c r="F553" s="224"/>
      <c r="G553" s="306"/>
      <c r="H553" s="224"/>
      <c r="I553" s="225"/>
    </row>
    <row r="554" spans="1:7" s="5" customFormat="1" ht="12.75">
      <c r="A554" s="33"/>
      <c r="B554" s="17"/>
      <c r="C554" s="29"/>
      <c r="D554" s="10"/>
      <c r="E554" s="16"/>
      <c r="F554" s="30"/>
      <c r="G554" s="313"/>
    </row>
    <row r="555" spans="1:7" s="5" customFormat="1" ht="12.75">
      <c r="A555" s="33"/>
      <c r="B555" s="17"/>
      <c r="C555" s="29"/>
      <c r="D555" s="10"/>
      <c r="E555" s="16"/>
      <c r="F555" s="30"/>
      <c r="G555" s="313"/>
    </row>
    <row r="556" spans="1:7" s="5" customFormat="1" ht="63.75">
      <c r="A556" s="53" t="s">
        <v>81</v>
      </c>
      <c r="B556" s="4" t="s">
        <v>556</v>
      </c>
      <c r="C556" s="19"/>
      <c r="D556" s="30"/>
      <c r="E556" s="6"/>
      <c r="F556" s="10"/>
      <c r="G556" s="305"/>
    </row>
    <row r="557" spans="1:7" s="5" customFormat="1" ht="25.5">
      <c r="A557" s="53"/>
      <c r="B557" s="1" t="s">
        <v>136</v>
      </c>
      <c r="C557" s="19"/>
      <c r="D557" s="10"/>
      <c r="E557" s="6"/>
      <c r="F557" s="10"/>
      <c r="G557" s="305"/>
    </row>
    <row r="558" spans="1:7" s="5" customFormat="1" ht="178.5">
      <c r="A558" s="33"/>
      <c r="B558" s="1" t="s">
        <v>393</v>
      </c>
      <c r="C558" s="156"/>
      <c r="D558" s="10"/>
      <c r="E558" s="6"/>
      <c r="F558" s="10"/>
      <c r="G558" s="305"/>
    </row>
    <row r="559" spans="1:7" s="5" customFormat="1" ht="48">
      <c r="A559" s="53"/>
      <c r="B559" s="266" t="s">
        <v>705</v>
      </c>
      <c r="C559" s="19"/>
      <c r="D559" s="10"/>
      <c r="E559" s="6"/>
      <c r="F559" s="10"/>
      <c r="G559" s="305"/>
    </row>
    <row r="560" spans="1:7" s="5" customFormat="1" ht="72">
      <c r="A560" s="44"/>
      <c r="B560" s="265" t="s">
        <v>137</v>
      </c>
      <c r="C560" s="39"/>
      <c r="D560" s="10"/>
      <c r="E560" s="16"/>
      <c r="F560" s="30"/>
      <c r="G560" s="313"/>
    </row>
    <row r="561" spans="1:7" s="15" customFormat="1" ht="48">
      <c r="A561" s="41"/>
      <c r="B561" s="603" t="s">
        <v>138</v>
      </c>
      <c r="C561" s="30"/>
      <c r="D561" s="31"/>
      <c r="E561" s="17"/>
      <c r="F561" s="31"/>
      <c r="G561" s="309"/>
    </row>
    <row r="562" spans="1:7" s="25" customFormat="1" ht="13.5" customHeight="1">
      <c r="A562" s="467" t="s">
        <v>654</v>
      </c>
      <c r="B562" s="474" t="s">
        <v>332</v>
      </c>
      <c r="C562" s="289"/>
      <c r="D562" s="71"/>
      <c r="E562" s="278"/>
      <c r="F562" s="278"/>
      <c r="G562" s="604"/>
    </row>
    <row r="563" spans="1:7" s="55" customFormat="1" ht="24.75" customHeight="1">
      <c r="A563" s="465"/>
      <c r="B563" s="553" t="s">
        <v>539</v>
      </c>
      <c r="C563" s="542">
        <v>6</v>
      </c>
      <c r="D563" s="554" t="s">
        <v>91</v>
      </c>
      <c r="E563" s="507">
        <v>0</v>
      </c>
      <c r="F563" s="555" t="s">
        <v>92</v>
      </c>
      <c r="G563" s="550">
        <f>PRODUCT(C563,E563)</f>
        <v>0</v>
      </c>
    </row>
    <row r="564" spans="1:7" s="55" customFormat="1" ht="26.25" customHeight="1">
      <c r="A564" s="465"/>
      <c r="B564" s="553" t="s">
        <v>540</v>
      </c>
      <c r="C564" s="542">
        <v>4</v>
      </c>
      <c r="D564" s="543" t="s">
        <v>91</v>
      </c>
      <c r="E564" s="507">
        <v>0</v>
      </c>
      <c r="F564" s="555" t="s">
        <v>92</v>
      </c>
      <c r="G564" s="550">
        <f>PRODUCT(C564,E564)</f>
        <v>0</v>
      </c>
    </row>
    <row r="565" spans="1:7" s="55" customFormat="1" ht="25.5" customHeight="1">
      <c r="A565" s="465"/>
      <c r="B565" s="556" t="s">
        <v>541</v>
      </c>
      <c r="C565" s="557">
        <v>36</v>
      </c>
      <c r="D565" s="543" t="s">
        <v>91</v>
      </c>
      <c r="E565" s="507">
        <v>0</v>
      </c>
      <c r="F565" s="555" t="s">
        <v>92</v>
      </c>
      <c r="G565" s="550">
        <f>PRODUCT(C565,E565)</f>
        <v>0</v>
      </c>
    </row>
    <row r="566" spans="1:7" s="55" customFormat="1" ht="16.5" customHeight="1">
      <c r="A566" s="468" t="s">
        <v>655</v>
      </c>
      <c r="B566" s="472" t="s">
        <v>333</v>
      </c>
      <c r="C566" s="284"/>
      <c r="D566" s="50"/>
      <c r="E566" s="286"/>
      <c r="F566" s="286"/>
      <c r="G566" s="469"/>
    </row>
    <row r="567" spans="1:7" s="55" customFormat="1" ht="27.75" customHeight="1">
      <c r="A567" s="466"/>
      <c r="B567" s="553" t="s">
        <v>545</v>
      </c>
      <c r="C567" s="542">
        <v>3</v>
      </c>
      <c r="D567" s="543" t="s">
        <v>91</v>
      </c>
      <c r="E567" s="507">
        <v>0</v>
      </c>
      <c r="F567" s="555" t="s">
        <v>92</v>
      </c>
      <c r="G567" s="550">
        <f>PRODUCT(C567,E567)</f>
        <v>0</v>
      </c>
    </row>
    <row r="568" spans="1:7" s="55" customFormat="1" ht="27" customHeight="1">
      <c r="A568" s="468" t="s">
        <v>656</v>
      </c>
      <c r="B568" s="377" t="s">
        <v>334</v>
      </c>
      <c r="C568" s="372"/>
      <c r="D568" s="50"/>
      <c r="E568" s="299"/>
      <c r="F568" s="299"/>
      <c r="G568" s="469"/>
    </row>
    <row r="569" spans="1:7" s="55" customFormat="1" ht="31.5" customHeight="1">
      <c r="A569" s="465"/>
      <c r="B569" s="558" t="s">
        <v>542</v>
      </c>
      <c r="C569" s="559">
        <v>1</v>
      </c>
      <c r="D569" s="543" t="s">
        <v>91</v>
      </c>
      <c r="E569" s="507">
        <v>0</v>
      </c>
      <c r="F569" s="560" t="s">
        <v>92</v>
      </c>
      <c r="G569" s="550">
        <f>PRODUCT(C569,E569)</f>
        <v>0</v>
      </c>
    </row>
    <row r="570" spans="1:7" s="55" customFormat="1" ht="31.5" customHeight="1">
      <c r="A570" s="465"/>
      <c r="B570" s="558" t="s">
        <v>543</v>
      </c>
      <c r="C570" s="559">
        <v>14</v>
      </c>
      <c r="D570" s="543" t="s">
        <v>91</v>
      </c>
      <c r="E570" s="507">
        <v>0</v>
      </c>
      <c r="F570" s="560" t="s">
        <v>92</v>
      </c>
      <c r="G570" s="550">
        <f>PRODUCT(C570,E570)</f>
        <v>0</v>
      </c>
    </row>
    <row r="571" spans="1:7" s="55" customFormat="1" ht="31.5" customHeight="1">
      <c r="A571" s="465"/>
      <c r="B571" s="558" t="s">
        <v>544</v>
      </c>
      <c r="C571" s="559">
        <v>3</v>
      </c>
      <c r="D571" s="543" t="s">
        <v>91</v>
      </c>
      <c r="E571" s="507">
        <v>0</v>
      </c>
      <c r="F571" s="560" t="s">
        <v>92</v>
      </c>
      <c r="G571" s="550">
        <f>PRODUCT(C571,E571)</f>
        <v>0</v>
      </c>
    </row>
    <row r="572" spans="1:7" s="55" customFormat="1" ht="27" customHeight="1">
      <c r="A572" s="468" t="s">
        <v>657</v>
      </c>
      <c r="B572" s="377" t="s">
        <v>575</v>
      </c>
      <c r="C572" s="372"/>
      <c r="D572" s="299"/>
      <c r="E572" s="299"/>
      <c r="F572" s="299"/>
      <c r="G572" s="469"/>
    </row>
    <row r="573" spans="1:7" s="55" customFormat="1" ht="31.5" customHeight="1">
      <c r="A573" s="466"/>
      <c r="B573" s="558" t="s">
        <v>576</v>
      </c>
      <c r="C573" s="559">
        <v>3</v>
      </c>
      <c r="D573" s="543" t="s">
        <v>91</v>
      </c>
      <c r="E573" s="507">
        <v>0</v>
      </c>
      <c r="F573" s="560" t="s">
        <v>92</v>
      </c>
      <c r="G573" s="550">
        <f>PRODUCT(C573,E573)</f>
        <v>0</v>
      </c>
    </row>
    <row r="574" spans="1:7" s="55" customFormat="1" ht="25.5">
      <c r="A574" s="468" t="s">
        <v>696</v>
      </c>
      <c r="B574" s="377" t="s">
        <v>335</v>
      </c>
      <c r="C574" s="280"/>
      <c r="D574" s="299"/>
      <c r="E574" s="299"/>
      <c r="F574" s="299"/>
      <c r="G574" s="469"/>
    </row>
    <row r="575" spans="1:7" s="55" customFormat="1" ht="29.25" customHeight="1">
      <c r="A575" s="605"/>
      <c r="B575" s="558" t="s">
        <v>546</v>
      </c>
      <c r="C575" s="559">
        <v>6</v>
      </c>
      <c r="D575" s="606" t="s">
        <v>91</v>
      </c>
      <c r="E575" s="607">
        <v>0</v>
      </c>
      <c r="F575" s="560" t="s">
        <v>92</v>
      </c>
      <c r="G575" s="608">
        <f>PRODUCT(C575,E575)</f>
        <v>0</v>
      </c>
    </row>
    <row r="576" spans="1:7" s="55" customFormat="1" ht="33" customHeight="1">
      <c r="A576" s="466"/>
      <c r="B576" s="553" t="s">
        <v>547</v>
      </c>
      <c r="C576" s="542">
        <v>4</v>
      </c>
      <c r="D576" s="543" t="s">
        <v>91</v>
      </c>
      <c r="E576" s="507">
        <v>0</v>
      </c>
      <c r="F576" s="536" t="s">
        <v>92</v>
      </c>
      <c r="G576" s="550">
        <f>PRODUCT(C576,E576)</f>
        <v>0</v>
      </c>
    </row>
    <row r="577" spans="1:7" s="55" customFormat="1" ht="26.25" customHeight="1">
      <c r="A577" s="609" t="s">
        <v>658</v>
      </c>
      <c r="B577" s="610" t="s">
        <v>553</v>
      </c>
      <c r="C577" s="611"/>
      <c r="D577" s="276"/>
      <c r="E577" s="276"/>
      <c r="F577" s="276"/>
      <c r="G577" s="469"/>
    </row>
    <row r="578" spans="1:7" s="55" customFormat="1" ht="27.75" customHeight="1">
      <c r="A578" s="465"/>
      <c r="B578" s="556" t="s">
        <v>554</v>
      </c>
      <c r="C578" s="557">
        <v>2</v>
      </c>
      <c r="D578" s="543" t="s">
        <v>91</v>
      </c>
      <c r="E578" s="507">
        <v>0</v>
      </c>
      <c r="F578" s="536" t="s">
        <v>92</v>
      </c>
      <c r="G578" s="561">
        <f>PRODUCT(C578,E578)</f>
        <v>0</v>
      </c>
    </row>
    <row r="579" spans="1:7" s="55" customFormat="1" ht="27.75" customHeight="1">
      <c r="A579" s="465"/>
      <c r="B579" s="556" t="s">
        <v>555</v>
      </c>
      <c r="C579" s="557">
        <v>1</v>
      </c>
      <c r="D579" s="543" t="s">
        <v>91</v>
      </c>
      <c r="E579" s="507">
        <v>0</v>
      </c>
      <c r="F579" s="536" t="s">
        <v>92</v>
      </c>
      <c r="G579" s="561">
        <f>PRODUCT(C579,E579)</f>
        <v>0</v>
      </c>
    </row>
    <row r="580" spans="1:7" s="55" customFormat="1" ht="27" customHeight="1">
      <c r="A580" s="468" t="s">
        <v>659</v>
      </c>
      <c r="B580" s="492" t="s">
        <v>336</v>
      </c>
      <c r="C580" s="288"/>
      <c r="D580" s="299"/>
      <c r="E580" s="287"/>
      <c r="F580" s="287"/>
      <c r="G580" s="469"/>
    </row>
    <row r="581" spans="1:7" s="55" customFormat="1" ht="31.5" customHeight="1">
      <c r="A581" s="466"/>
      <c r="B581" s="553" t="s">
        <v>548</v>
      </c>
      <c r="C581" s="542">
        <v>2</v>
      </c>
      <c r="D581" s="543" t="s">
        <v>91</v>
      </c>
      <c r="E581" s="507">
        <v>0</v>
      </c>
      <c r="F581" s="536" t="s">
        <v>92</v>
      </c>
      <c r="G581" s="550">
        <f>PRODUCT(C581,E581)</f>
        <v>0</v>
      </c>
    </row>
    <row r="582" spans="1:7" s="55" customFormat="1" ht="25.5">
      <c r="A582" s="466"/>
      <c r="B582" s="553" t="s">
        <v>549</v>
      </c>
      <c r="C582" s="542">
        <v>1</v>
      </c>
      <c r="D582" s="543" t="s">
        <v>91</v>
      </c>
      <c r="E582" s="507">
        <v>0</v>
      </c>
      <c r="F582" s="536" t="s">
        <v>92</v>
      </c>
      <c r="G582" s="550">
        <f>PRODUCT(C582,E582)</f>
        <v>0</v>
      </c>
    </row>
    <row r="583" spans="1:7" s="55" customFormat="1" ht="12.75">
      <c r="A583" s="468" t="s">
        <v>660</v>
      </c>
      <c r="B583" s="471" t="s">
        <v>337</v>
      </c>
      <c r="C583" s="294"/>
      <c r="D583" s="285"/>
      <c r="E583" s="286"/>
      <c r="F583" s="286"/>
      <c r="G583" s="469"/>
    </row>
    <row r="584" spans="1:7" s="55" customFormat="1" ht="31.5" customHeight="1">
      <c r="A584" s="465"/>
      <c r="B584" s="553" t="s">
        <v>552</v>
      </c>
      <c r="C584" s="542">
        <v>7</v>
      </c>
      <c r="D584" s="543" t="s">
        <v>91</v>
      </c>
      <c r="E584" s="507">
        <v>0</v>
      </c>
      <c r="F584" s="536" t="s">
        <v>92</v>
      </c>
      <c r="G584" s="550">
        <f>PRODUCT(C584,E584)</f>
        <v>0</v>
      </c>
    </row>
    <row r="585" spans="1:7" s="55" customFormat="1" ht="31.5" customHeight="1">
      <c r="A585" s="468" t="s">
        <v>661</v>
      </c>
      <c r="B585" s="472" t="s">
        <v>338</v>
      </c>
      <c r="C585" s="284"/>
      <c r="D585" s="299"/>
      <c r="E585" s="286"/>
      <c r="F585" s="286"/>
      <c r="G585" s="469"/>
    </row>
    <row r="586" spans="1:7" s="55" customFormat="1" ht="25.5">
      <c r="A586" s="465"/>
      <c r="B586" s="553" t="s">
        <v>551</v>
      </c>
      <c r="C586" s="542">
        <v>30</v>
      </c>
      <c r="D586" s="543" t="s">
        <v>91</v>
      </c>
      <c r="E586" s="507">
        <v>0</v>
      </c>
      <c r="F586" s="536" t="s">
        <v>92</v>
      </c>
      <c r="G586" s="550">
        <f>PRODUCT(C586,E586)</f>
        <v>0</v>
      </c>
    </row>
    <row r="587" spans="1:7" s="25" customFormat="1" ht="12.75">
      <c r="A587" s="467" t="s">
        <v>662</v>
      </c>
      <c r="B587" s="474" t="s">
        <v>339</v>
      </c>
      <c r="C587" s="289"/>
      <c r="D587" s="224"/>
      <c r="E587" s="278"/>
      <c r="F587" s="278"/>
      <c r="G587" s="475"/>
    </row>
    <row r="588" spans="1:7" s="25" customFormat="1" ht="25.5">
      <c r="A588" s="612"/>
      <c r="B588" s="558" t="s">
        <v>550</v>
      </c>
      <c r="C588" s="559">
        <v>4</v>
      </c>
      <c r="D588" s="606" t="s">
        <v>91</v>
      </c>
      <c r="E588" s="607">
        <v>0</v>
      </c>
      <c r="F588" s="560" t="s">
        <v>92</v>
      </c>
      <c r="G588" s="608">
        <f>PRODUCT(C588,E588)</f>
        <v>0</v>
      </c>
    </row>
    <row r="589" spans="1:7" s="25" customFormat="1" ht="25.5">
      <c r="A589" s="613"/>
      <c r="B589" s="553" t="s">
        <v>550</v>
      </c>
      <c r="C589" s="542">
        <v>4</v>
      </c>
      <c r="D589" s="543" t="s">
        <v>91</v>
      </c>
      <c r="E589" s="507">
        <v>0</v>
      </c>
      <c r="F589" s="536" t="s">
        <v>92</v>
      </c>
      <c r="G589" s="550">
        <f>PRODUCT(C589,E589)</f>
        <v>0</v>
      </c>
    </row>
    <row r="590" spans="1:7" s="25" customFormat="1" ht="12.75">
      <c r="A590" s="614" t="s">
        <v>663</v>
      </c>
      <c r="B590" s="615" t="s">
        <v>577</v>
      </c>
      <c r="C590" s="616"/>
      <c r="D590" s="224"/>
      <c r="E590" s="617"/>
      <c r="F590" s="617"/>
      <c r="G590" s="475"/>
    </row>
    <row r="591" spans="1:7" s="25" customFormat="1" ht="25.5">
      <c r="A591" s="613"/>
      <c r="B591" s="553" t="s">
        <v>578</v>
      </c>
      <c r="C591" s="542">
        <v>1</v>
      </c>
      <c r="D591" s="543" t="s">
        <v>91</v>
      </c>
      <c r="E591" s="507">
        <v>0</v>
      </c>
      <c r="F591" s="536" t="s">
        <v>92</v>
      </c>
      <c r="G591" s="550">
        <f>PRODUCT(C591,E591)</f>
        <v>0</v>
      </c>
    </row>
    <row r="592" spans="1:7" s="270" customFormat="1" ht="12.75">
      <c r="A592" s="272"/>
      <c r="B592" s="290"/>
      <c r="C592" s="291"/>
      <c r="D592" s="224"/>
      <c r="E592" s="273"/>
      <c r="F592" s="274"/>
      <c r="G592" s="306"/>
    </row>
    <row r="593" spans="1:7" s="5" customFormat="1" ht="25.5">
      <c r="A593" s="158"/>
      <c r="B593" s="1" t="s">
        <v>9</v>
      </c>
      <c r="C593" s="159"/>
      <c r="D593" s="224"/>
      <c r="E593" s="247"/>
      <c r="F593" s="160"/>
      <c r="G593" s="306"/>
    </row>
    <row r="594" spans="1:9" s="226" customFormat="1" ht="12.75">
      <c r="A594" s="221"/>
      <c r="B594" s="222" t="s">
        <v>21</v>
      </c>
      <c r="C594" s="223"/>
      <c r="D594" s="30"/>
      <c r="E594" s="248"/>
      <c r="F594" s="224"/>
      <c r="G594" s="306"/>
      <c r="H594" s="224"/>
      <c r="I594" s="225"/>
    </row>
    <row r="595" spans="1:9" s="226" customFormat="1" ht="15" customHeight="1">
      <c r="A595" s="221"/>
      <c r="B595" s="227" t="s">
        <v>22</v>
      </c>
      <c r="C595" s="223"/>
      <c r="D595" s="30"/>
      <c r="E595" s="248"/>
      <c r="F595" s="224"/>
      <c r="G595" s="306"/>
      <c r="H595" s="224"/>
      <c r="I595" s="225"/>
    </row>
    <row r="596" spans="1:9" s="226" customFormat="1" ht="15" customHeight="1">
      <c r="A596" s="221"/>
      <c r="B596" s="227" t="s">
        <v>23</v>
      </c>
      <c r="C596" s="223"/>
      <c r="D596" s="10"/>
      <c r="E596" s="248"/>
      <c r="F596" s="224"/>
      <c r="G596" s="313"/>
      <c r="H596" s="224"/>
      <c r="I596" s="225"/>
    </row>
    <row r="597" spans="1:9" s="226" customFormat="1" ht="15" customHeight="1">
      <c r="A597" s="221"/>
      <c r="B597" s="227" t="s">
        <v>24</v>
      </c>
      <c r="C597" s="223"/>
      <c r="D597" s="10"/>
      <c r="E597" s="248"/>
      <c r="F597" s="224"/>
      <c r="G597" s="313"/>
      <c r="H597" s="224"/>
      <c r="I597" s="225"/>
    </row>
    <row r="598" spans="1:7" s="5" customFormat="1" ht="12.75">
      <c r="A598" s="33"/>
      <c r="B598" s="17"/>
      <c r="C598" s="29"/>
      <c r="D598" s="10"/>
      <c r="E598" s="16"/>
      <c r="F598" s="30"/>
      <c r="G598" s="305"/>
    </row>
    <row r="599" spans="1:7" s="5" customFormat="1" ht="69" customHeight="1">
      <c r="A599" s="53" t="s">
        <v>82</v>
      </c>
      <c r="B599" s="4" t="s">
        <v>207</v>
      </c>
      <c r="C599" s="19"/>
      <c r="D599" s="10"/>
      <c r="E599" s="6"/>
      <c r="F599" s="10"/>
      <c r="G599" s="305"/>
    </row>
    <row r="600" spans="1:7" s="5" customFormat="1" ht="63.75">
      <c r="A600" s="53"/>
      <c r="B600" s="1" t="s">
        <v>706</v>
      </c>
      <c r="C600" s="19"/>
      <c r="D600" s="10"/>
      <c r="E600" s="6"/>
      <c r="F600" s="10"/>
      <c r="G600" s="305"/>
    </row>
    <row r="601" spans="1:7" s="5" customFormat="1" ht="63.75">
      <c r="A601" s="27"/>
      <c r="B601" s="4" t="s">
        <v>208</v>
      </c>
      <c r="C601" s="19"/>
      <c r="D601" s="10"/>
      <c r="E601" s="6"/>
      <c r="F601" s="10"/>
      <c r="G601" s="305"/>
    </row>
    <row r="602" spans="1:7" s="5" customFormat="1" ht="63.75">
      <c r="A602" s="27"/>
      <c r="B602" s="1" t="s">
        <v>141</v>
      </c>
      <c r="C602" s="19"/>
      <c r="D602" s="10"/>
      <c r="E602" s="6"/>
      <c r="F602" s="10"/>
      <c r="G602" s="321"/>
    </row>
    <row r="603" spans="1:7" s="5" customFormat="1" ht="102">
      <c r="A603" s="27"/>
      <c r="B603" s="1" t="s">
        <v>254</v>
      </c>
      <c r="C603" s="19"/>
      <c r="D603" s="10"/>
      <c r="E603" s="6"/>
      <c r="F603" s="10"/>
      <c r="G603" s="321"/>
    </row>
    <row r="604" spans="1:7" s="484" customFormat="1" ht="25.5">
      <c r="A604" s="482" t="s">
        <v>664</v>
      </c>
      <c r="B604" s="377" t="s">
        <v>560</v>
      </c>
      <c r="C604" s="280"/>
      <c r="D604" s="281"/>
      <c r="E604" s="299"/>
      <c r="F604" s="299"/>
      <c r="G604" s="483"/>
    </row>
    <row r="605" spans="1:7" s="484" customFormat="1" ht="12.75">
      <c r="A605" s="476"/>
      <c r="B605" s="472" t="s">
        <v>557</v>
      </c>
      <c r="C605" s="284"/>
      <c r="D605" s="50"/>
      <c r="E605" s="286"/>
      <c r="F605" s="286"/>
      <c r="G605" s="483"/>
    </row>
    <row r="606" spans="1:7" s="484" customFormat="1" ht="12.75">
      <c r="A606" s="476"/>
      <c r="B606" s="473" t="s">
        <v>558</v>
      </c>
      <c r="C606" s="284"/>
      <c r="D606" s="285"/>
      <c r="E606" s="286"/>
      <c r="F606" s="286"/>
      <c r="G606" s="483"/>
    </row>
    <row r="607" spans="1:7" s="484" customFormat="1" ht="12.75">
      <c r="A607" s="476"/>
      <c r="B607" s="473" t="s">
        <v>340</v>
      </c>
      <c r="C607" s="284"/>
      <c r="D607" s="285"/>
      <c r="E607" s="286"/>
      <c r="F607" s="286"/>
      <c r="G607" s="483"/>
    </row>
    <row r="608" spans="1:7" s="484" customFormat="1" ht="16.5" customHeight="1">
      <c r="A608" s="477"/>
      <c r="B608" s="553" t="s">
        <v>707</v>
      </c>
      <c r="C608" s="542">
        <v>1</v>
      </c>
      <c r="D608" s="562" t="s">
        <v>91</v>
      </c>
      <c r="E608" s="507">
        <v>0</v>
      </c>
      <c r="F608" s="536" t="s">
        <v>92</v>
      </c>
      <c r="G608" s="550">
        <f>PRODUCT(C608,E608)</f>
        <v>0</v>
      </c>
    </row>
    <row r="609" spans="1:7" s="484" customFormat="1" ht="25.5">
      <c r="A609" s="482" t="s">
        <v>665</v>
      </c>
      <c r="B609" s="377" t="s">
        <v>571</v>
      </c>
      <c r="C609" s="280"/>
      <c r="D609" s="281"/>
      <c r="E609" s="299"/>
      <c r="F609" s="299"/>
      <c r="G609" s="483"/>
    </row>
    <row r="610" spans="1:7" s="484" customFormat="1" ht="12.75">
      <c r="A610" s="476"/>
      <c r="B610" s="472" t="s">
        <v>557</v>
      </c>
      <c r="C610" s="284"/>
      <c r="D610" s="50"/>
      <c r="E610" s="286"/>
      <c r="F610" s="286"/>
      <c r="G610" s="483"/>
    </row>
    <row r="611" spans="1:7" s="484" customFormat="1" ht="12.75">
      <c r="A611" s="476"/>
      <c r="B611" s="473" t="s">
        <v>558</v>
      </c>
      <c r="C611" s="284"/>
      <c r="D611" s="285"/>
      <c r="E611" s="286"/>
      <c r="F611" s="286"/>
      <c r="G611" s="483"/>
    </row>
    <row r="612" spans="1:7" s="484" customFormat="1" ht="12.75">
      <c r="A612" s="476"/>
      <c r="B612" s="473" t="s">
        <v>720</v>
      </c>
      <c r="C612" s="284"/>
      <c r="D612" s="285"/>
      <c r="E612" s="286"/>
      <c r="F612" s="286"/>
      <c r="G612" s="483"/>
    </row>
    <row r="613" spans="1:7" s="484" customFormat="1" ht="12.75" customHeight="1">
      <c r="A613" s="477"/>
      <c r="B613" s="553"/>
      <c r="C613" s="542">
        <v>2</v>
      </c>
      <c r="D613" s="562" t="s">
        <v>91</v>
      </c>
      <c r="E613" s="507">
        <v>0</v>
      </c>
      <c r="F613" s="536" t="s">
        <v>92</v>
      </c>
      <c r="G613" s="550">
        <f>PRODUCT(C613,E613)</f>
        <v>0</v>
      </c>
    </row>
    <row r="614" spans="1:7" s="484" customFormat="1" ht="25.5">
      <c r="A614" s="482" t="s">
        <v>666</v>
      </c>
      <c r="B614" s="377" t="s">
        <v>560</v>
      </c>
      <c r="C614" s="280"/>
      <c r="D614" s="281"/>
      <c r="E614" s="299"/>
      <c r="F614" s="299"/>
      <c r="G614" s="483"/>
    </row>
    <row r="615" spans="1:7" s="484" customFormat="1" ht="12.75">
      <c r="A615" s="476"/>
      <c r="B615" s="472" t="s">
        <v>568</v>
      </c>
      <c r="C615" s="284"/>
      <c r="D615" s="50"/>
      <c r="E615" s="286"/>
      <c r="F615" s="286"/>
      <c r="G615" s="483"/>
    </row>
    <row r="616" spans="1:7" s="484" customFormat="1" ht="12.75">
      <c r="A616" s="476"/>
      <c r="B616" s="473" t="s">
        <v>569</v>
      </c>
      <c r="C616" s="284"/>
      <c r="D616" s="285"/>
      <c r="E616" s="286"/>
      <c r="F616" s="286"/>
      <c r="G616" s="483"/>
    </row>
    <row r="617" spans="1:7" s="484" customFormat="1" ht="12.75">
      <c r="A617" s="476"/>
      <c r="B617" s="473" t="s">
        <v>721</v>
      </c>
      <c r="C617" s="284"/>
      <c r="D617" s="285"/>
      <c r="E617" s="286"/>
      <c r="F617" s="286"/>
      <c r="G617" s="483"/>
    </row>
    <row r="618" spans="1:7" s="484" customFormat="1" ht="12" customHeight="1">
      <c r="A618" s="477"/>
      <c r="B618" s="553"/>
      <c r="C618" s="542">
        <v>1</v>
      </c>
      <c r="D618" s="562" t="s">
        <v>91</v>
      </c>
      <c r="E618" s="507">
        <v>0</v>
      </c>
      <c r="F618" s="536" t="s">
        <v>92</v>
      </c>
      <c r="G618" s="550">
        <f>PRODUCT(C618,E618)</f>
        <v>0</v>
      </c>
    </row>
    <row r="619" spans="1:7" s="484" customFormat="1" ht="25.5">
      <c r="A619" s="482" t="s">
        <v>667</v>
      </c>
      <c r="B619" s="377" t="s">
        <v>571</v>
      </c>
      <c r="C619" s="280"/>
      <c r="D619" s="281"/>
      <c r="E619" s="299"/>
      <c r="F619" s="299"/>
      <c r="G619" s="483"/>
    </row>
    <row r="620" spans="1:7" s="484" customFormat="1" ht="12.75">
      <c r="A620" s="476"/>
      <c r="B620" s="472" t="s">
        <v>568</v>
      </c>
      <c r="C620" s="284"/>
      <c r="D620" s="50"/>
      <c r="E620" s="286"/>
      <c r="F620" s="286"/>
      <c r="G620" s="483"/>
    </row>
    <row r="621" spans="1:7" s="484" customFormat="1" ht="12.75">
      <c r="A621" s="476"/>
      <c r="B621" s="473" t="s">
        <v>569</v>
      </c>
      <c r="C621" s="284"/>
      <c r="D621" s="285"/>
      <c r="E621" s="286"/>
      <c r="F621" s="286"/>
      <c r="G621" s="483"/>
    </row>
    <row r="622" spans="1:7" s="484" customFormat="1" ht="12.75">
      <c r="A622" s="476"/>
      <c r="B622" s="473" t="s">
        <v>720</v>
      </c>
      <c r="C622" s="284"/>
      <c r="D622" s="285"/>
      <c r="E622" s="286"/>
      <c r="F622" s="286"/>
      <c r="G622" s="483"/>
    </row>
    <row r="623" spans="1:7" s="484" customFormat="1" ht="12.75" customHeight="1">
      <c r="A623" s="477"/>
      <c r="B623" s="553"/>
      <c r="C623" s="542">
        <v>2</v>
      </c>
      <c r="D623" s="562" t="s">
        <v>91</v>
      </c>
      <c r="E623" s="507">
        <v>0</v>
      </c>
      <c r="F623" s="536" t="s">
        <v>92</v>
      </c>
      <c r="G623" s="550">
        <f>PRODUCT(C623,E623)</f>
        <v>0</v>
      </c>
    </row>
    <row r="624" spans="1:7" s="484" customFormat="1" ht="25.5">
      <c r="A624" s="482" t="s">
        <v>668</v>
      </c>
      <c r="B624" s="377" t="s">
        <v>560</v>
      </c>
      <c r="C624" s="280"/>
      <c r="D624" s="281"/>
      <c r="E624" s="299"/>
      <c r="F624" s="299"/>
      <c r="G624" s="483"/>
    </row>
    <row r="625" spans="1:7" s="484" customFormat="1" ht="12.75">
      <c r="A625" s="476"/>
      <c r="B625" s="472" t="s">
        <v>559</v>
      </c>
      <c r="C625" s="284"/>
      <c r="D625" s="50"/>
      <c r="E625" s="286"/>
      <c r="F625" s="286"/>
      <c r="G625" s="483"/>
    </row>
    <row r="626" spans="1:7" s="484" customFormat="1" ht="12.75">
      <c r="A626" s="476"/>
      <c r="B626" s="473" t="s">
        <v>561</v>
      </c>
      <c r="C626" s="284"/>
      <c r="D626" s="285"/>
      <c r="E626" s="286"/>
      <c r="F626" s="286"/>
      <c r="G626" s="483"/>
    </row>
    <row r="627" spans="1:7" s="484" customFormat="1" ht="12.75">
      <c r="A627" s="476"/>
      <c r="B627" s="473" t="s">
        <v>720</v>
      </c>
      <c r="C627" s="284"/>
      <c r="D627" s="285"/>
      <c r="E627" s="286"/>
      <c r="F627" s="286"/>
      <c r="G627" s="483"/>
    </row>
    <row r="628" spans="1:7" s="484" customFormat="1" ht="19.5" customHeight="1">
      <c r="A628" s="477"/>
      <c r="B628" s="553"/>
      <c r="C628" s="542">
        <v>26</v>
      </c>
      <c r="D628" s="562" t="s">
        <v>91</v>
      </c>
      <c r="E628" s="507">
        <v>0</v>
      </c>
      <c r="F628" s="536" t="s">
        <v>92</v>
      </c>
      <c r="G628" s="550">
        <f>PRODUCT(C628,E628)</f>
        <v>0</v>
      </c>
    </row>
    <row r="629" spans="1:7" s="484" customFormat="1" ht="25.5">
      <c r="A629" s="482" t="s">
        <v>669</v>
      </c>
      <c r="B629" s="377" t="s">
        <v>571</v>
      </c>
      <c r="C629" s="280"/>
      <c r="D629" s="281"/>
      <c r="E629" s="299"/>
      <c r="F629" s="299"/>
      <c r="G629" s="483"/>
    </row>
    <row r="630" spans="1:7" s="484" customFormat="1" ht="12.75">
      <c r="A630" s="476"/>
      <c r="B630" s="472" t="s">
        <v>559</v>
      </c>
      <c r="C630" s="284"/>
      <c r="D630" s="50"/>
      <c r="E630" s="286"/>
      <c r="F630" s="286"/>
      <c r="G630" s="483"/>
    </row>
    <row r="631" spans="1:7" s="484" customFormat="1" ht="12.75">
      <c r="A631" s="476"/>
      <c r="B631" s="473" t="s">
        <v>561</v>
      </c>
      <c r="C631" s="284"/>
      <c r="D631" s="285"/>
      <c r="E631" s="286"/>
      <c r="F631" s="286"/>
      <c r="G631" s="483"/>
    </row>
    <row r="632" spans="1:7" s="484" customFormat="1" ht="12.75">
      <c r="A632" s="478"/>
      <c r="B632" s="489" t="s">
        <v>721</v>
      </c>
      <c r="C632" s="282"/>
      <c r="D632" s="283"/>
      <c r="E632" s="276"/>
      <c r="F632" s="276"/>
      <c r="G632" s="483"/>
    </row>
    <row r="633" spans="1:7" s="484" customFormat="1" ht="20.25" customHeight="1">
      <c r="A633" s="477"/>
      <c r="B633" s="553"/>
      <c r="C633" s="542">
        <v>4</v>
      </c>
      <c r="D633" s="562" t="s">
        <v>91</v>
      </c>
      <c r="E633" s="507">
        <v>0</v>
      </c>
      <c r="F633" s="536" t="s">
        <v>92</v>
      </c>
      <c r="G633" s="550">
        <f>PRODUCT(C633,E633)</f>
        <v>0</v>
      </c>
    </row>
    <row r="634" spans="1:7" s="484" customFormat="1" ht="25.5">
      <c r="A634" s="485" t="s">
        <v>670</v>
      </c>
      <c r="B634" s="377" t="s">
        <v>353</v>
      </c>
      <c r="C634" s="288"/>
      <c r="D634" s="281"/>
      <c r="E634" s="287"/>
      <c r="F634" s="287"/>
      <c r="G634" s="483"/>
    </row>
    <row r="635" spans="1:7" s="484" customFormat="1" ht="12.75">
      <c r="A635" s="466"/>
      <c r="B635" s="377" t="s">
        <v>562</v>
      </c>
      <c r="C635" s="280"/>
      <c r="D635" s="373"/>
      <c r="E635" s="299"/>
      <c r="F635" s="299"/>
      <c r="G635" s="483"/>
    </row>
    <row r="636" spans="1:7" s="484" customFormat="1" ht="12.75">
      <c r="A636" s="479"/>
      <c r="B636" s="490" t="s">
        <v>341</v>
      </c>
      <c r="C636" s="288"/>
      <c r="D636" s="295"/>
      <c r="E636" s="287"/>
      <c r="F636" s="287"/>
      <c r="G636" s="483"/>
    </row>
    <row r="637" spans="1:7" s="484" customFormat="1" ht="12.75">
      <c r="A637" s="476"/>
      <c r="B637" s="473" t="s">
        <v>720</v>
      </c>
      <c r="C637" s="284"/>
      <c r="D637" s="295"/>
      <c r="E637" s="286"/>
      <c r="F637" s="286"/>
      <c r="G637" s="486"/>
    </row>
    <row r="638" spans="1:7" s="484" customFormat="1" ht="18" customHeight="1">
      <c r="A638" s="477"/>
      <c r="B638" s="553"/>
      <c r="C638" s="542">
        <v>7</v>
      </c>
      <c r="D638" s="562" t="s">
        <v>91</v>
      </c>
      <c r="E638" s="507">
        <v>0</v>
      </c>
      <c r="F638" s="536" t="s">
        <v>92</v>
      </c>
      <c r="G638" s="550">
        <f>PRODUCT(C638,E638)</f>
        <v>0</v>
      </c>
    </row>
    <row r="639" spans="1:7" s="487" customFormat="1" ht="26.25" customHeight="1">
      <c r="A639" s="468" t="s">
        <v>671</v>
      </c>
      <c r="B639" s="377" t="s">
        <v>564</v>
      </c>
      <c r="C639" s="372"/>
      <c r="D639" s="373"/>
      <c r="E639" s="375"/>
      <c r="F639" s="375"/>
      <c r="G639" s="486"/>
    </row>
    <row r="640" spans="1:7" s="487" customFormat="1" ht="12.75">
      <c r="A640" s="480"/>
      <c r="B640" s="473" t="s">
        <v>563</v>
      </c>
      <c r="C640" s="294"/>
      <c r="D640" s="295"/>
      <c r="E640" s="296"/>
      <c r="F640" s="296"/>
      <c r="G640" s="483"/>
    </row>
    <row r="641" spans="1:7" s="487" customFormat="1" ht="12.75">
      <c r="A641" s="480"/>
      <c r="B641" s="473" t="s">
        <v>720</v>
      </c>
      <c r="C641" s="294"/>
      <c r="D641" s="295"/>
      <c r="E641" s="296"/>
      <c r="F641" s="296"/>
      <c r="G641" s="486"/>
    </row>
    <row r="642" spans="1:7" s="484" customFormat="1" ht="19.5" customHeight="1">
      <c r="A642" s="477"/>
      <c r="B642" s="553"/>
      <c r="C642" s="542">
        <v>2</v>
      </c>
      <c r="D642" s="543" t="s">
        <v>91</v>
      </c>
      <c r="E642" s="507">
        <v>0</v>
      </c>
      <c r="F642" s="536" t="s">
        <v>92</v>
      </c>
      <c r="G642" s="550">
        <f>PRODUCT(C642,E642)</f>
        <v>0</v>
      </c>
    </row>
    <row r="643" spans="1:7" s="487" customFormat="1" ht="26.25" customHeight="1">
      <c r="A643" s="468" t="s">
        <v>672</v>
      </c>
      <c r="B643" s="377" t="s">
        <v>565</v>
      </c>
      <c r="C643" s="372"/>
      <c r="D643" s="373"/>
      <c r="E643" s="375"/>
      <c r="F643" s="375"/>
      <c r="G643" s="486"/>
    </row>
    <row r="644" spans="1:7" s="487" customFormat="1" ht="12.75">
      <c r="A644" s="480"/>
      <c r="B644" s="473" t="s">
        <v>566</v>
      </c>
      <c r="C644" s="294"/>
      <c r="D644" s="295"/>
      <c r="E644" s="296"/>
      <c r="F644" s="296"/>
      <c r="G644" s="483"/>
    </row>
    <row r="645" spans="1:7" s="487" customFormat="1" ht="12.75">
      <c r="A645" s="480"/>
      <c r="B645" s="473" t="s">
        <v>720</v>
      </c>
      <c r="C645" s="294"/>
      <c r="D645" s="295"/>
      <c r="E645" s="296"/>
      <c r="F645" s="296"/>
      <c r="G645" s="486"/>
    </row>
    <row r="646" spans="1:7" s="484" customFormat="1" ht="19.5" customHeight="1">
      <c r="A646" s="477"/>
      <c r="B646" s="553"/>
      <c r="C646" s="542">
        <v>2</v>
      </c>
      <c r="D646" s="543" t="s">
        <v>91</v>
      </c>
      <c r="E646" s="507">
        <v>0</v>
      </c>
      <c r="F646" s="536" t="s">
        <v>92</v>
      </c>
      <c r="G646" s="550">
        <f>PRODUCT(C646,E646)</f>
        <v>0</v>
      </c>
    </row>
    <row r="647" spans="1:7" s="487" customFormat="1" ht="30" customHeight="1">
      <c r="A647" s="468" t="s">
        <v>673</v>
      </c>
      <c r="B647" s="377" t="s">
        <v>567</v>
      </c>
      <c r="C647" s="372"/>
      <c r="D647" s="373"/>
      <c r="E647" s="375"/>
      <c r="F647" s="375"/>
      <c r="G647" s="486"/>
    </row>
    <row r="648" spans="1:7" s="487" customFormat="1" ht="25.5">
      <c r="A648" s="480"/>
      <c r="B648" s="473" t="s">
        <v>342</v>
      </c>
      <c r="C648" s="294"/>
      <c r="D648" s="285"/>
      <c r="E648" s="296"/>
      <c r="F648" s="296"/>
      <c r="G648" s="483"/>
    </row>
    <row r="649" spans="1:7" s="487" customFormat="1" ht="12.75">
      <c r="A649" s="480"/>
      <c r="B649" s="473" t="s">
        <v>720</v>
      </c>
      <c r="C649" s="294"/>
      <c r="D649" s="50"/>
      <c r="E649" s="296"/>
      <c r="F649" s="296"/>
      <c r="G649" s="486"/>
    </row>
    <row r="650" spans="1:7" s="484" customFormat="1" ht="18.75" customHeight="1">
      <c r="A650" s="477"/>
      <c r="B650" s="553"/>
      <c r="C650" s="542">
        <v>1</v>
      </c>
      <c r="D650" s="543"/>
      <c r="E650" s="507">
        <v>0</v>
      </c>
      <c r="F650" s="536" t="s">
        <v>92</v>
      </c>
      <c r="G650" s="550">
        <f>PRODUCT(C650,E650)</f>
        <v>0</v>
      </c>
    </row>
    <row r="651" spans="1:7" s="487" customFormat="1" ht="25.5">
      <c r="A651" s="488" t="s">
        <v>674</v>
      </c>
      <c r="B651" s="472" t="s">
        <v>570</v>
      </c>
      <c r="C651" s="294"/>
      <c r="D651" s="285"/>
      <c r="E651" s="296"/>
      <c r="F651" s="296"/>
      <c r="G651" s="483"/>
    </row>
    <row r="652" spans="1:7" s="484" customFormat="1" ht="12.75">
      <c r="A652" s="476"/>
      <c r="B652" s="470" t="s">
        <v>720</v>
      </c>
      <c r="C652" s="280"/>
      <c r="D652" s="373"/>
      <c r="E652" s="299"/>
      <c r="F652" s="299"/>
      <c r="G652" s="486"/>
    </row>
    <row r="653" spans="1:7" s="484" customFormat="1" ht="17.25" customHeight="1">
      <c r="A653" s="477"/>
      <c r="B653" s="553"/>
      <c r="C653" s="542">
        <v>1</v>
      </c>
      <c r="D653" s="543"/>
      <c r="E653" s="507">
        <v>0</v>
      </c>
      <c r="F653" s="536" t="s">
        <v>92</v>
      </c>
      <c r="G653" s="550">
        <f>PRODUCT(C653,E653)</f>
        <v>0</v>
      </c>
    </row>
    <row r="654" spans="1:7" s="487" customFormat="1" ht="39.75" customHeight="1">
      <c r="A654" s="482" t="s">
        <v>675</v>
      </c>
      <c r="B654" s="491" t="s">
        <v>572</v>
      </c>
      <c r="C654" s="372"/>
      <c r="D654" s="373"/>
      <c r="E654" s="375"/>
      <c r="F654" s="375"/>
      <c r="G654" s="486"/>
    </row>
    <row r="655" spans="1:7" s="484" customFormat="1" ht="12.75">
      <c r="A655" s="476"/>
      <c r="B655" s="473" t="s">
        <v>722</v>
      </c>
      <c r="C655" s="284"/>
      <c r="D655" s="285"/>
      <c r="E655" s="286"/>
      <c r="F655" s="286"/>
      <c r="G655" s="486"/>
    </row>
    <row r="656" spans="1:7" s="487" customFormat="1" ht="12.75">
      <c r="A656" s="481"/>
      <c r="B656" s="473" t="s">
        <v>345</v>
      </c>
      <c r="C656" s="294"/>
      <c r="D656" s="295"/>
      <c r="E656" s="296"/>
      <c r="F656" s="296"/>
      <c r="G656" s="486"/>
    </row>
    <row r="657" spans="1:7" s="484" customFormat="1" ht="18.75" customHeight="1">
      <c r="A657" s="466"/>
      <c r="B657" s="553"/>
      <c r="C657" s="542">
        <v>7</v>
      </c>
      <c r="D657" s="543" t="s">
        <v>91</v>
      </c>
      <c r="E657" s="507">
        <v>0</v>
      </c>
      <c r="F657" s="563" t="s">
        <v>92</v>
      </c>
      <c r="G657" s="550">
        <f>PRODUCT(C657,E657)</f>
        <v>0</v>
      </c>
    </row>
    <row r="658" spans="1:7" s="370" customFormat="1" ht="285" customHeight="1">
      <c r="A658" s="298" t="s">
        <v>676</v>
      </c>
      <c r="B658" s="376" t="s">
        <v>573</v>
      </c>
      <c r="C658" s="377"/>
      <c r="D658" s="281"/>
      <c r="E658" s="378"/>
      <c r="F658" s="378"/>
      <c r="G658" s="333"/>
    </row>
    <row r="659" spans="1:7" s="293" customFormat="1" ht="12.75">
      <c r="A659" s="428"/>
      <c r="B659" s="279" t="s">
        <v>720</v>
      </c>
      <c r="C659" s="372"/>
      <c r="D659" s="281"/>
      <c r="E659" s="374"/>
      <c r="F659" s="375"/>
      <c r="G659" s="321"/>
    </row>
    <row r="660" spans="1:7" s="36" customFormat="1" ht="25.5">
      <c r="A660" s="302"/>
      <c r="B660" s="535"/>
      <c r="C660" s="542">
        <v>25</v>
      </c>
      <c r="D660" s="543" t="s">
        <v>91</v>
      </c>
      <c r="E660" s="507">
        <v>0</v>
      </c>
      <c r="F660" s="536" t="s">
        <v>92</v>
      </c>
      <c r="G660" s="550">
        <f>PRODUCT(C660,E660)</f>
        <v>0</v>
      </c>
    </row>
    <row r="661" spans="1:7" s="36" customFormat="1" ht="28.5" customHeight="1">
      <c r="A661" s="303" t="s">
        <v>677</v>
      </c>
      <c r="B661" s="304" t="s">
        <v>574</v>
      </c>
      <c r="C661" s="280"/>
      <c r="D661" s="373"/>
      <c r="E661" s="299"/>
      <c r="F661" s="299"/>
      <c r="G661" s="483"/>
    </row>
    <row r="662" spans="1:7" s="36" customFormat="1" ht="12.75">
      <c r="A662" s="300"/>
      <c r="B662" s="292" t="s">
        <v>343</v>
      </c>
      <c r="C662" s="284"/>
      <c r="D662" s="285"/>
      <c r="E662" s="286"/>
      <c r="F662" s="286"/>
      <c r="G662" s="483"/>
    </row>
    <row r="663" spans="1:7" s="36" customFormat="1" ht="12.75">
      <c r="A663" s="300"/>
      <c r="B663" s="292" t="s">
        <v>720</v>
      </c>
      <c r="C663" s="284"/>
      <c r="D663" s="285"/>
      <c r="E663" s="286"/>
      <c r="F663" s="286"/>
      <c r="G663" s="486"/>
    </row>
    <row r="664" spans="1:7" s="36" customFormat="1" ht="25.5">
      <c r="A664" s="302"/>
      <c r="B664" s="535"/>
      <c r="C664" s="542">
        <v>28</v>
      </c>
      <c r="D664" s="543" t="s">
        <v>91</v>
      </c>
      <c r="E664" s="507">
        <v>0</v>
      </c>
      <c r="F664" s="536" t="s">
        <v>92</v>
      </c>
      <c r="G664" s="550">
        <f>PRODUCT(C664,E664)</f>
        <v>0</v>
      </c>
    </row>
    <row r="665" spans="1:7" s="293" customFormat="1" ht="25.5">
      <c r="A665" s="303" t="s">
        <v>642</v>
      </c>
      <c r="B665" s="304" t="s">
        <v>344</v>
      </c>
      <c r="C665" s="372"/>
      <c r="D665" s="373"/>
      <c r="E665" s="375"/>
      <c r="F665" s="375"/>
      <c r="G665" s="483"/>
    </row>
    <row r="666" spans="1:7" s="36" customFormat="1" ht="30" customHeight="1">
      <c r="A666" s="301"/>
      <c r="B666" s="292" t="s">
        <v>725</v>
      </c>
      <c r="C666" s="284"/>
      <c r="D666" s="285"/>
      <c r="E666" s="286"/>
      <c r="F666" s="286"/>
      <c r="G666" s="167"/>
    </row>
    <row r="667" spans="1:7" s="36" customFormat="1" ht="25.5">
      <c r="A667" s="302"/>
      <c r="B667" s="535"/>
      <c r="C667" s="542">
        <v>28</v>
      </c>
      <c r="D667" s="543" t="s">
        <v>91</v>
      </c>
      <c r="E667" s="507">
        <v>0</v>
      </c>
      <c r="F667" s="536" t="s">
        <v>92</v>
      </c>
      <c r="G667" s="550">
        <f>PRODUCT(C667,E667)</f>
        <v>0</v>
      </c>
    </row>
    <row r="668" spans="1:7" s="5" customFormat="1" ht="12.75">
      <c r="A668" s="27"/>
      <c r="B668" s="17"/>
      <c r="C668" s="39"/>
      <c r="D668" s="224"/>
      <c r="E668" s="16"/>
      <c r="F668" s="30"/>
      <c r="G668" s="306"/>
    </row>
    <row r="669" spans="1:7" s="5" customFormat="1" ht="25.5">
      <c r="A669" s="158"/>
      <c r="B669" s="105" t="s">
        <v>9</v>
      </c>
      <c r="C669" s="159"/>
      <c r="D669" s="224"/>
      <c r="E669" s="247"/>
      <c r="F669" s="160"/>
      <c r="G669" s="306"/>
    </row>
    <row r="670" spans="1:9" s="226" customFormat="1" ht="12.75">
      <c r="A670" s="221"/>
      <c r="B670" s="222" t="s">
        <v>21</v>
      </c>
      <c r="C670" s="223"/>
      <c r="D670" s="30"/>
      <c r="E670" s="248"/>
      <c r="F670" s="224"/>
      <c r="G670" s="306"/>
      <c r="H670" s="224"/>
      <c r="I670" s="225"/>
    </row>
    <row r="671" spans="1:9" s="226" customFormat="1" ht="15" customHeight="1">
      <c r="A671" s="221"/>
      <c r="B671" s="227" t="s">
        <v>22</v>
      </c>
      <c r="C671" s="223"/>
      <c r="D671" s="224"/>
      <c r="E671" s="248"/>
      <c r="F671" s="224"/>
      <c r="G671" s="306"/>
      <c r="H671" s="224"/>
      <c r="I671" s="225"/>
    </row>
    <row r="672" spans="1:9" s="226" customFormat="1" ht="15" customHeight="1">
      <c r="A672" s="221"/>
      <c r="B672" s="227" t="s">
        <v>23</v>
      </c>
      <c r="C672" s="223"/>
      <c r="D672" s="224"/>
      <c r="E672" s="248"/>
      <c r="F672" s="224"/>
      <c r="G672" s="313"/>
      <c r="H672" s="224"/>
      <c r="I672" s="225"/>
    </row>
    <row r="673" spans="1:9" s="226" customFormat="1" ht="15" customHeight="1">
      <c r="A673" s="221"/>
      <c r="B673" s="227" t="s">
        <v>24</v>
      </c>
      <c r="C673" s="223"/>
      <c r="D673" s="224"/>
      <c r="E673" s="248"/>
      <c r="F673" s="224"/>
      <c r="G673" s="309"/>
      <c r="H673" s="224"/>
      <c r="I673" s="225"/>
    </row>
    <row r="674" spans="1:7" s="5" customFormat="1" ht="12.75">
      <c r="A674" s="27"/>
      <c r="B674" s="95"/>
      <c r="C674" s="39"/>
      <c r="D674" s="224"/>
      <c r="E674" s="16"/>
      <c r="F674" s="30"/>
      <c r="G674" s="306"/>
    </row>
    <row r="675" spans="1:7" s="5" customFormat="1" ht="89.25">
      <c r="A675" s="53" t="s">
        <v>83</v>
      </c>
      <c r="B675" s="1" t="s">
        <v>579</v>
      </c>
      <c r="C675" s="19"/>
      <c r="D675" s="10"/>
      <c r="E675" s="6"/>
      <c r="F675" s="10"/>
      <c r="G675" s="19"/>
    </row>
    <row r="676" spans="1:7" s="462" customFormat="1" ht="21" customHeight="1">
      <c r="A676" s="166"/>
      <c r="B676" s="564" t="s">
        <v>697</v>
      </c>
      <c r="C676" s="565">
        <v>5</v>
      </c>
      <c r="D676" s="542" t="s">
        <v>91</v>
      </c>
      <c r="E676" s="507">
        <v>0</v>
      </c>
      <c r="F676" s="542" t="s">
        <v>92</v>
      </c>
      <c r="G676" s="550">
        <f>PRODUCT(C676,E676)</f>
        <v>0</v>
      </c>
    </row>
    <row r="677" spans="1:7" s="5" customFormat="1" ht="25.5">
      <c r="A677" s="158"/>
      <c r="B677" s="1" t="s">
        <v>580</v>
      </c>
      <c r="C677" s="159"/>
      <c r="D677" s="160"/>
      <c r="E677" s="247"/>
      <c r="F677" s="160"/>
      <c r="G677" s="159"/>
    </row>
    <row r="678" spans="1:9" s="226" customFormat="1" ht="12.75">
      <c r="A678" s="221"/>
      <c r="B678" s="222" t="s">
        <v>21</v>
      </c>
      <c r="C678" s="223"/>
      <c r="D678" s="224"/>
      <c r="E678" s="248"/>
      <c r="F678" s="224"/>
      <c r="G678" s="224"/>
      <c r="H678" s="224"/>
      <c r="I678" s="225"/>
    </row>
    <row r="679" spans="1:9" s="226" customFormat="1" ht="15" customHeight="1">
      <c r="A679" s="221"/>
      <c r="B679" s="227" t="s">
        <v>581</v>
      </c>
      <c r="C679" s="223"/>
      <c r="D679" s="224"/>
      <c r="E679" s="248"/>
      <c r="F679" s="224"/>
      <c r="G679" s="224"/>
      <c r="H679" s="224"/>
      <c r="I679" s="225"/>
    </row>
    <row r="680" spans="1:9" s="226" customFormat="1" ht="15" customHeight="1">
      <c r="A680" s="221"/>
      <c r="B680" s="227" t="s">
        <v>582</v>
      </c>
      <c r="C680" s="223"/>
      <c r="D680" s="224"/>
      <c r="E680" s="248"/>
      <c r="F680" s="224"/>
      <c r="G680" s="224"/>
      <c r="H680" s="224"/>
      <c r="I680" s="225"/>
    </row>
    <row r="681" spans="1:9" s="226" customFormat="1" ht="15" customHeight="1">
      <c r="A681" s="221"/>
      <c r="B681" s="227" t="s">
        <v>583</v>
      </c>
      <c r="C681" s="223"/>
      <c r="D681" s="224"/>
      <c r="E681" s="248"/>
      <c r="F681" s="224"/>
      <c r="G681" s="224"/>
      <c r="H681" s="224"/>
      <c r="I681" s="225"/>
    </row>
    <row r="682" spans="1:7" s="68" customFormat="1" ht="51">
      <c r="A682" s="431" t="s">
        <v>104</v>
      </c>
      <c r="B682" s="432" t="s">
        <v>584</v>
      </c>
      <c r="C682" s="433"/>
      <c r="D682" s="434"/>
      <c r="E682" s="433"/>
      <c r="F682" s="434"/>
      <c r="G682" s="435"/>
    </row>
    <row r="683" spans="1:7" s="68" customFormat="1" ht="89.25">
      <c r="A683" s="436"/>
      <c r="B683" s="593" t="s">
        <v>714</v>
      </c>
      <c r="C683" s="437"/>
      <c r="E683" s="437"/>
      <c r="G683" s="438"/>
    </row>
    <row r="684" spans="1:7" s="68" customFormat="1" ht="51">
      <c r="A684" s="436"/>
      <c r="B684" s="69" t="s">
        <v>726</v>
      </c>
      <c r="C684" s="437"/>
      <c r="E684" s="437"/>
      <c r="G684" s="438"/>
    </row>
    <row r="685" spans="1:7" s="68" customFormat="1" ht="25.5">
      <c r="A685" s="436"/>
      <c r="B685" s="69" t="s">
        <v>585</v>
      </c>
      <c r="C685" s="437"/>
      <c r="E685" s="437"/>
      <c r="G685" s="438"/>
    </row>
    <row r="686" spans="1:7" s="68" customFormat="1" ht="25.5">
      <c r="A686" s="439"/>
      <c r="B686" s="70" t="s">
        <v>586</v>
      </c>
      <c r="C686" s="437"/>
      <c r="D686" s="440"/>
      <c r="E686" s="437"/>
      <c r="F686" s="440"/>
      <c r="G686" s="438"/>
    </row>
    <row r="687" spans="1:7" s="68" customFormat="1" ht="12.75">
      <c r="A687" s="436"/>
      <c r="B687" s="566" t="s">
        <v>72</v>
      </c>
      <c r="C687" s="567">
        <v>11</v>
      </c>
      <c r="D687" s="568" t="s">
        <v>91</v>
      </c>
      <c r="E687" s="532">
        <v>0</v>
      </c>
      <c r="F687" s="568" t="s">
        <v>92</v>
      </c>
      <c r="G687" s="569">
        <f>PRODUCT(C687,E687)</f>
        <v>0</v>
      </c>
    </row>
    <row r="688" spans="1:7" s="68" customFormat="1" ht="25.5">
      <c r="A688" s="442"/>
      <c r="B688" s="619" t="s">
        <v>9</v>
      </c>
      <c r="C688" s="443"/>
      <c r="D688" s="444"/>
      <c r="E688" s="443"/>
      <c r="F688" s="444"/>
      <c r="G688" s="445"/>
    </row>
    <row r="689" spans="1:9" s="452" customFormat="1" ht="12.75">
      <c r="A689" s="446"/>
      <c r="B689" s="447" t="s">
        <v>21</v>
      </c>
      <c r="C689" s="448"/>
      <c r="D689" s="449"/>
      <c r="E689" s="449"/>
      <c r="F689" s="449"/>
      <c r="G689" s="450"/>
      <c r="H689" s="449"/>
      <c r="I689" s="451"/>
    </row>
    <row r="690" spans="1:9" s="452" customFormat="1" ht="15" customHeight="1">
      <c r="A690" s="446"/>
      <c r="B690" s="453" t="s">
        <v>22</v>
      </c>
      <c r="C690" s="448"/>
      <c r="D690" s="449"/>
      <c r="E690" s="449"/>
      <c r="F690" s="449"/>
      <c r="G690" s="450"/>
      <c r="H690" s="449"/>
      <c r="I690" s="451"/>
    </row>
    <row r="691" spans="1:9" s="452" customFormat="1" ht="15" customHeight="1">
      <c r="A691" s="446"/>
      <c r="B691" s="453" t="s">
        <v>23</v>
      </c>
      <c r="C691" s="448"/>
      <c r="D691" s="449"/>
      <c r="E691" s="449"/>
      <c r="F691" s="449"/>
      <c r="G691" s="450"/>
      <c r="H691" s="449"/>
      <c r="I691" s="451"/>
    </row>
    <row r="692" spans="1:9" s="452" customFormat="1" ht="15" customHeight="1">
      <c r="A692" s="446"/>
      <c r="B692" s="453" t="s">
        <v>24</v>
      </c>
      <c r="C692" s="448"/>
      <c r="D692" s="449"/>
      <c r="E692" s="449"/>
      <c r="F692" s="449"/>
      <c r="G692" s="450"/>
      <c r="H692" s="449"/>
      <c r="I692" s="451"/>
    </row>
    <row r="693" spans="1:7" s="68" customFormat="1" ht="12.75">
      <c r="A693" s="454"/>
      <c r="B693" s="441"/>
      <c r="C693" s="433"/>
      <c r="D693" s="434"/>
      <c r="E693" s="433"/>
      <c r="F693" s="434"/>
      <c r="G693" s="435"/>
    </row>
    <row r="694" spans="1:7" s="68" customFormat="1" ht="51">
      <c r="A694" s="431" t="s">
        <v>105</v>
      </c>
      <c r="B694" s="69" t="s">
        <v>591</v>
      </c>
      <c r="C694" s="437"/>
      <c r="E694" s="437"/>
      <c r="G694" s="438"/>
    </row>
    <row r="695" spans="1:7" s="68" customFormat="1" ht="26.25" customHeight="1">
      <c r="A695" s="436"/>
      <c r="B695" s="69" t="s">
        <v>587</v>
      </c>
      <c r="C695" s="437"/>
      <c r="E695" s="437"/>
      <c r="G695" s="438"/>
    </row>
    <row r="696" spans="1:7" s="68" customFormat="1" ht="25.5">
      <c r="A696" s="436"/>
      <c r="B696" s="69" t="s">
        <v>588</v>
      </c>
      <c r="C696" s="437"/>
      <c r="E696" s="437"/>
      <c r="G696" s="438"/>
    </row>
    <row r="697" spans="1:7" s="68" customFormat="1" ht="51">
      <c r="A697" s="436"/>
      <c r="B697" s="432" t="s">
        <v>589</v>
      </c>
      <c r="C697" s="437"/>
      <c r="E697" s="437"/>
      <c r="G697" s="438"/>
    </row>
    <row r="698" spans="1:7" s="68" customFormat="1" ht="12.75">
      <c r="A698" s="436"/>
      <c r="B698" s="69" t="s">
        <v>590</v>
      </c>
      <c r="C698" s="437"/>
      <c r="E698" s="437"/>
      <c r="G698" s="438"/>
    </row>
    <row r="699" spans="1:7" s="68" customFormat="1" ht="12.75">
      <c r="A699" s="436"/>
      <c r="B699" s="566" t="s">
        <v>72</v>
      </c>
      <c r="C699" s="567">
        <v>55</v>
      </c>
      <c r="D699" s="568" t="s">
        <v>91</v>
      </c>
      <c r="E699" s="532">
        <v>0</v>
      </c>
      <c r="F699" s="568" t="s">
        <v>92</v>
      </c>
      <c r="G699" s="569">
        <f>PRODUCT(C699,E699)</f>
        <v>0</v>
      </c>
    </row>
    <row r="700" spans="1:7" s="68" customFormat="1" ht="25.5">
      <c r="A700" s="442"/>
      <c r="B700" s="432" t="s">
        <v>9</v>
      </c>
      <c r="C700" s="443"/>
      <c r="D700" s="444"/>
      <c r="E700" s="443"/>
      <c r="F700" s="444"/>
      <c r="G700" s="445"/>
    </row>
    <row r="701" spans="1:9" s="452" customFormat="1" ht="12.75">
      <c r="A701" s="446"/>
      <c r="B701" s="447" t="s">
        <v>21</v>
      </c>
      <c r="C701" s="448"/>
      <c r="D701" s="449"/>
      <c r="E701" s="449"/>
      <c r="F701" s="449"/>
      <c r="G701" s="450"/>
      <c r="H701" s="449"/>
      <c r="I701" s="451"/>
    </row>
    <row r="702" spans="1:9" s="452" customFormat="1" ht="15" customHeight="1">
      <c r="A702" s="446"/>
      <c r="B702" s="453" t="s">
        <v>22</v>
      </c>
      <c r="C702" s="448"/>
      <c r="D702" s="449"/>
      <c r="E702" s="449"/>
      <c r="F702" s="449"/>
      <c r="G702" s="450"/>
      <c r="H702" s="449"/>
      <c r="I702" s="451"/>
    </row>
    <row r="703" spans="1:9" s="452" customFormat="1" ht="15" customHeight="1">
      <c r="A703" s="446"/>
      <c r="B703" s="453" t="s">
        <v>23</v>
      </c>
      <c r="C703" s="448"/>
      <c r="D703" s="449"/>
      <c r="E703" s="449"/>
      <c r="F703" s="449"/>
      <c r="G703" s="450"/>
      <c r="H703" s="449"/>
      <c r="I703" s="451"/>
    </row>
    <row r="704" spans="1:9" s="452" customFormat="1" ht="15" customHeight="1" thickBot="1">
      <c r="A704" s="446"/>
      <c r="B704" s="453" t="s">
        <v>24</v>
      </c>
      <c r="C704" s="448"/>
      <c r="D704" s="449"/>
      <c r="E704" s="449"/>
      <c r="F704" s="449"/>
      <c r="G704" s="450"/>
      <c r="H704" s="449"/>
      <c r="I704" s="451"/>
    </row>
    <row r="705" spans="1:7" s="5" customFormat="1" ht="13.5" thickTop="1">
      <c r="A705" s="33"/>
      <c r="B705" s="175"/>
      <c r="C705" s="103"/>
      <c r="D705" s="176"/>
      <c r="E705" s="238"/>
      <c r="F705" s="176"/>
      <c r="G705" s="103"/>
    </row>
    <row r="706" spans="1:7" s="5" customFormat="1" ht="29.25" customHeight="1" thickBot="1">
      <c r="A706" s="33"/>
      <c r="B706" s="538" t="s">
        <v>708</v>
      </c>
      <c r="C706" s="509" t="s">
        <v>64</v>
      </c>
      <c r="D706" s="510" t="s">
        <v>64</v>
      </c>
      <c r="E706" s="570" t="s">
        <v>113</v>
      </c>
      <c r="F706" s="571" t="s">
        <v>92</v>
      </c>
      <c r="G706" s="572">
        <f>SUM(G442:G704)</f>
        <v>0</v>
      </c>
    </row>
    <row r="707" spans="1:7" s="5" customFormat="1" ht="0.75" customHeight="1" thickBot="1">
      <c r="A707" s="33"/>
      <c r="B707" s="177"/>
      <c r="C707" s="178"/>
      <c r="D707" s="179"/>
      <c r="E707" s="240"/>
      <c r="F707" s="179"/>
      <c r="G707" s="313"/>
    </row>
    <row r="708" spans="1:7" s="5" customFormat="1" ht="21" customHeight="1" thickTop="1">
      <c r="A708" s="33"/>
      <c r="B708" s="17"/>
      <c r="C708" s="39"/>
      <c r="E708" s="16"/>
      <c r="F708" s="30"/>
      <c r="G708" s="305"/>
    </row>
    <row r="709" spans="1:7" s="5" customFormat="1" ht="21" customHeight="1" thickBot="1">
      <c r="A709" s="33"/>
      <c r="B709" s="17"/>
      <c r="C709" s="39"/>
      <c r="E709" s="16"/>
      <c r="F709" s="30"/>
      <c r="G709" s="305"/>
    </row>
    <row r="710" spans="1:7" s="5" customFormat="1" ht="31.5" customHeight="1" thickBot="1">
      <c r="A710" s="596" t="s">
        <v>74</v>
      </c>
      <c r="B710" s="633" t="s">
        <v>62</v>
      </c>
      <c r="C710" s="633"/>
      <c r="D710" s="633"/>
      <c r="E710" s="633"/>
      <c r="F710" s="633"/>
      <c r="G710" s="634"/>
    </row>
    <row r="711" spans="1:7" s="5" customFormat="1" ht="21" customHeight="1">
      <c r="A711" s="33"/>
      <c r="B711" s="17"/>
      <c r="C711" s="39"/>
      <c r="E711" s="16"/>
      <c r="F711" s="30"/>
      <c r="G711" s="305"/>
    </row>
    <row r="712" spans="1:7" s="5" customFormat="1" ht="29.25" customHeight="1">
      <c r="A712" s="44" t="s">
        <v>77</v>
      </c>
      <c r="B712" s="1" t="s">
        <v>209</v>
      </c>
      <c r="C712" s="19"/>
      <c r="E712" s="6"/>
      <c r="G712" s="313"/>
    </row>
    <row r="713" spans="1:7" s="5" customFormat="1" ht="42.75" customHeight="1">
      <c r="A713" s="33"/>
      <c r="B713" s="1" t="s">
        <v>63</v>
      </c>
      <c r="C713" s="19"/>
      <c r="D713" s="30"/>
      <c r="E713" s="6"/>
      <c r="G713" s="305"/>
    </row>
    <row r="714" spans="1:7" s="5" customFormat="1" ht="54" customHeight="1">
      <c r="A714" s="33"/>
      <c r="B714" s="4" t="s">
        <v>142</v>
      </c>
      <c r="C714" s="19"/>
      <c r="D714" s="30"/>
      <c r="E714" s="6"/>
      <c r="G714" s="312"/>
    </row>
    <row r="715" spans="1:7" s="5" customFormat="1" ht="12.75">
      <c r="A715" s="33"/>
      <c r="B715" s="17"/>
      <c r="C715" s="39"/>
      <c r="E715" s="16"/>
      <c r="F715" s="30"/>
      <c r="G715" s="313"/>
    </row>
    <row r="716" spans="1:7" s="5" customFormat="1" ht="12.75">
      <c r="A716" s="44" t="s">
        <v>114</v>
      </c>
      <c r="B716" s="13" t="s">
        <v>348</v>
      </c>
      <c r="C716" s="19"/>
      <c r="D716" s="30"/>
      <c r="E716" s="6"/>
      <c r="G716" s="305"/>
    </row>
    <row r="717" spans="1:7" s="5" customFormat="1" ht="12.75">
      <c r="A717" s="33"/>
      <c r="B717" s="499" t="s">
        <v>72</v>
      </c>
      <c r="C717" s="524">
        <v>11</v>
      </c>
      <c r="D717" s="501" t="s">
        <v>91</v>
      </c>
      <c r="E717" s="532">
        <v>0</v>
      </c>
      <c r="F717" s="501" t="s">
        <v>92</v>
      </c>
      <c r="G717" s="503">
        <f>PRODUCT(C717,E717)</f>
        <v>0</v>
      </c>
    </row>
    <row r="718" spans="1:7" s="5" customFormat="1" ht="12.75">
      <c r="A718" s="33"/>
      <c r="B718" s="17"/>
      <c r="C718" s="39"/>
      <c r="D718" s="160"/>
      <c r="E718" s="16"/>
      <c r="F718" s="30"/>
      <c r="G718" s="313"/>
    </row>
    <row r="719" spans="1:7" s="5" customFormat="1" ht="38.25">
      <c r="A719" s="44" t="s">
        <v>135</v>
      </c>
      <c r="B719" s="13" t="s">
        <v>592</v>
      </c>
      <c r="C719" s="19"/>
      <c r="D719" s="30"/>
      <c r="E719" s="6"/>
      <c r="G719" s="332"/>
    </row>
    <row r="720" spans="1:7" s="5" customFormat="1" ht="12.75">
      <c r="A720" s="33"/>
      <c r="B720" s="499" t="s">
        <v>72</v>
      </c>
      <c r="C720" s="524">
        <v>655</v>
      </c>
      <c r="D720" s="501" t="s">
        <v>91</v>
      </c>
      <c r="E720" s="532">
        <v>0</v>
      </c>
      <c r="F720" s="501" t="s">
        <v>92</v>
      </c>
      <c r="G720" s="503">
        <f>PRODUCT(C720,E720)</f>
        <v>0</v>
      </c>
    </row>
    <row r="721" spans="1:7" s="5" customFormat="1" ht="12.75">
      <c r="A721" s="33"/>
      <c r="B721" s="17"/>
      <c r="C721" s="39"/>
      <c r="D721" s="160"/>
      <c r="E721" s="16"/>
      <c r="F721" s="30"/>
      <c r="G721" s="313"/>
    </row>
    <row r="722" spans="1:7" s="5" customFormat="1" ht="12.75">
      <c r="A722" s="44" t="s">
        <v>143</v>
      </c>
      <c r="B722" s="4" t="s">
        <v>593</v>
      </c>
      <c r="C722" s="159"/>
      <c r="D722" s="30"/>
      <c r="E722" s="247"/>
      <c r="F722" s="160"/>
      <c r="G722" s="332"/>
    </row>
    <row r="723" spans="1:7" s="5" customFormat="1" ht="12.75">
      <c r="A723" s="33"/>
      <c r="B723" s="499" t="s">
        <v>72</v>
      </c>
      <c r="C723" s="515">
        <v>479</v>
      </c>
      <c r="D723" s="501" t="s">
        <v>91</v>
      </c>
      <c r="E723" s="532">
        <v>0</v>
      </c>
      <c r="F723" s="501" t="s">
        <v>92</v>
      </c>
      <c r="G723" s="503">
        <f>PRODUCT(C723,E723)</f>
        <v>0</v>
      </c>
    </row>
    <row r="724" spans="1:7" s="5" customFormat="1" ht="12.75">
      <c r="A724" s="33"/>
      <c r="B724" s="17"/>
      <c r="C724" s="29"/>
      <c r="D724" s="160"/>
      <c r="E724" s="16"/>
      <c r="F724" s="30"/>
      <c r="G724" s="313"/>
    </row>
    <row r="725" spans="1:7" s="5" customFormat="1" ht="12.75">
      <c r="A725" s="44" t="s">
        <v>278</v>
      </c>
      <c r="B725" s="4" t="s">
        <v>255</v>
      </c>
      <c r="C725" s="159"/>
      <c r="D725" s="30"/>
      <c r="E725" s="247"/>
      <c r="F725" s="160"/>
      <c r="G725" s="305"/>
    </row>
    <row r="726" spans="1:7" s="5" customFormat="1" ht="12.75">
      <c r="A726" s="33"/>
      <c r="B726" s="499" t="s">
        <v>72</v>
      </c>
      <c r="C726" s="515">
        <v>4</v>
      </c>
      <c r="D726" s="501" t="s">
        <v>91</v>
      </c>
      <c r="E726" s="532">
        <v>0</v>
      </c>
      <c r="F726" s="501" t="s">
        <v>92</v>
      </c>
      <c r="G726" s="503">
        <f>PRODUCT(C726,E726)</f>
        <v>0</v>
      </c>
    </row>
    <row r="727" spans="1:7" s="5" customFormat="1" ht="12.75">
      <c r="A727" s="33"/>
      <c r="B727" s="17"/>
      <c r="C727" s="29"/>
      <c r="E727" s="16"/>
      <c r="F727" s="30"/>
      <c r="G727" s="305"/>
    </row>
    <row r="728" spans="1:7" s="5" customFormat="1" ht="12.75">
      <c r="A728" s="44" t="s">
        <v>594</v>
      </c>
      <c r="B728" s="4" t="s">
        <v>596</v>
      </c>
      <c r="C728" s="159"/>
      <c r="E728" s="247"/>
      <c r="F728" s="160"/>
      <c r="G728" s="305"/>
    </row>
    <row r="729" spans="1:7" s="5" customFormat="1" ht="12.75">
      <c r="A729" s="33"/>
      <c r="B729" s="499" t="s">
        <v>71</v>
      </c>
      <c r="C729" s="515">
        <v>37</v>
      </c>
      <c r="D729" s="501" t="s">
        <v>91</v>
      </c>
      <c r="E729" s="532">
        <v>0</v>
      </c>
      <c r="F729" s="501" t="s">
        <v>92</v>
      </c>
      <c r="G729" s="503">
        <f>PRODUCT(C729,E729)</f>
        <v>0</v>
      </c>
    </row>
    <row r="730" spans="1:7" s="5" customFormat="1" ht="12.75">
      <c r="A730" s="33"/>
      <c r="B730" s="17"/>
      <c r="C730" s="29"/>
      <c r="E730" s="16"/>
      <c r="F730" s="30"/>
      <c r="G730" s="305"/>
    </row>
    <row r="731" spans="1:7" s="5" customFormat="1" ht="12.75">
      <c r="A731" s="44" t="s">
        <v>595</v>
      </c>
      <c r="B731" s="4" t="s">
        <v>597</v>
      </c>
      <c r="C731" s="159"/>
      <c r="E731" s="247"/>
      <c r="F731" s="160"/>
      <c r="G731" s="305"/>
    </row>
    <row r="732" spans="1:7" s="5" customFormat="1" ht="12.75">
      <c r="A732" s="33"/>
      <c r="B732" s="499" t="s">
        <v>71</v>
      </c>
      <c r="C732" s="515">
        <v>1</v>
      </c>
      <c r="D732" s="501" t="s">
        <v>91</v>
      </c>
      <c r="E732" s="532">
        <v>0</v>
      </c>
      <c r="F732" s="501" t="s">
        <v>92</v>
      </c>
      <c r="G732" s="503">
        <f>PRODUCT(C732,E732)</f>
        <v>0</v>
      </c>
    </row>
    <row r="733" spans="1:7" s="5" customFormat="1" ht="12.75">
      <c r="A733" s="33"/>
      <c r="B733" s="17"/>
      <c r="C733" s="29"/>
      <c r="E733" s="16"/>
      <c r="F733" s="30"/>
      <c r="G733" s="305"/>
    </row>
    <row r="734" spans="1:7" s="5" customFormat="1" ht="51">
      <c r="A734" s="44" t="s">
        <v>78</v>
      </c>
      <c r="B734" s="4" t="s">
        <v>26</v>
      </c>
      <c r="C734" s="19"/>
      <c r="E734" s="6"/>
      <c r="G734" s="305"/>
    </row>
    <row r="735" spans="1:7" s="5" customFormat="1" ht="38.25">
      <c r="A735" s="33"/>
      <c r="B735" s="4" t="s">
        <v>144</v>
      </c>
      <c r="C735" s="19"/>
      <c r="D735" s="30"/>
      <c r="E735" s="6"/>
      <c r="G735" s="305"/>
    </row>
    <row r="736" spans="1:7" s="5" customFormat="1" ht="51">
      <c r="A736" s="33"/>
      <c r="B736" s="4" t="s">
        <v>145</v>
      </c>
      <c r="C736" s="19"/>
      <c r="D736" s="160"/>
      <c r="E736" s="6"/>
      <c r="G736" s="313"/>
    </row>
    <row r="737" spans="1:7" s="5" customFormat="1" ht="51">
      <c r="A737" s="33"/>
      <c r="B737" s="4" t="s">
        <v>146</v>
      </c>
      <c r="C737" s="19"/>
      <c r="D737" s="160"/>
      <c r="E737" s="6"/>
      <c r="G737" s="332"/>
    </row>
    <row r="738" spans="1:7" s="5" customFormat="1" ht="12.75">
      <c r="A738" s="33"/>
      <c r="B738" s="13" t="s">
        <v>147</v>
      </c>
      <c r="C738" s="19"/>
      <c r="D738" s="30"/>
      <c r="E738" s="6"/>
      <c r="G738" s="312"/>
    </row>
    <row r="739" spans="1:7" s="5" customFormat="1" ht="12.75">
      <c r="A739" s="33"/>
      <c r="B739" s="17"/>
      <c r="C739" s="39"/>
      <c r="D739" s="49"/>
      <c r="E739" s="16"/>
      <c r="F739" s="30"/>
      <c r="G739" s="313"/>
    </row>
    <row r="740" spans="1:7" s="5" customFormat="1" ht="12.75">
      <c r="A740" s="44"/>
      <c r="B740" s="4" t="s">
        <v>598</v>
      </c>
      <c r="C740" s="159"/>
      <c r="D740" s="49"/>
      <c r="E740" s="247"/>
      <c r="F740" s="160"/>
      <c r="G740" s="317"/>
    </row>
    <row r="741" spans="1:7" s="5" customFormat="1" ht="12.75">
      <c r="A741" s="33"/>
      <c r="B741" s="499" t="s">
        <v>71</v>
      </c>
      <c r="C741" s="524">
        <v>550</v>
      </c>
      <c r="D741" s="501" t="s">
        <v>91</v>
      </c>
      <c r="E741" s="532">
        <v>0</v>
      </c>
      <c r="F741" s="501" t="s">
        <v>92</v>
      </c>
      <c r="G741" s="503">
        <f>PRODUCT(C741,E741)</f>
        <v>0</v>
      </c>
    </row>
    <row r="742" spans="1:7" s="5" customFormat="1" ht="12.75">
      <c r="A742" s="33"/>
      <c r="B742" s="17"/>
      <c r="C742" s="39"/>
      <c r="D742" s="49" t="s">
        <v>64</v>
      </c>
      <c r="E742" s="16"/>
      <c r="F742" s="30"/>
      <c r="G742" s="317"/>
    </row>
    <row r="743" spans="1:7" s="5" customFormat="1" ht="38.25">
      <c r="A743" s="44" t="s">
        <v>79</v>
      </c>
      <c r="B743" s="1" t="s">
        <v>602</v>
      </c>
      <c r="C743" s="27"/>
      <c r="D743" s="49"/>
      <c r="E743" s="82"/>
      <c r="F743" s="49"/>
      <c r="G743" s="317"/>
    </row>
    <row r="744" spans="1:7" s="5" customFormat="1" ht="38.25">
      <c r="A744" s="33"/>
      <c r="B744" s="4" t="s">
        <v>148</v>
      </c>
      <c r="C744" s="27"/>
      <c r="E744" s="82"/>
      <c r="F744" s="49"/>
      <c r="G744" s="317"/>
    </row>
    <row r="745" spans="1:7" s="5" customFormat="1" ht="94.5" customHeight="1">
      <c r="A745" s="33"/>
      <c r="B745" s="4" t="s">
        <v>149</v>
      </c>
      <c r="C745" s="27"/>
      <c r="E745" s="82"/>
      <c r="F745" s="49"/>
      <c r="G745" s="305"/>
    </row>
    <row r="746" spans="1:7" s="5" customFormat="1" ht="114.75">
      <c r="A746" s="33"/>
      <c r="B746" s="4" t="s">
        <v>210</v>
      </c>
      <c r="C746" s="27"/>
      <c r="E746" s="82"/>
      <c r="F746" s="49"/>
      <c r="G746" s="305"/>
    </row>
    <row r="747" spans="1:7" s="5" customFormat="1" ht="51">
      <c r="A747" s="33"/>
      <c r="B747" s="4" t="s">
        <v>150</v>
      </c>
      <c r="C747" s="27"/>
      <c r="E747" s="82"/>
      <c r="F747" s="49"/>
      <c r="G747" s="305"/>
    </row>
    <row r="748" spans="1:7" s="5" customFormat="1" ht="76.5">
      <c r="A748" s="33"/>
      <c r="B748" s="1" t="s">
        <v>151</v>
      </c>
      <c r="C748" s="19"/>
      <c r="D748" s="429"/>
      <c r="E748" s="6"/>
      <c r="G748" s="305"/>
    </row>
    <row r="749" spans="1:7" s="5" customFormat="1" ht="38.25">
      <c r="A749" s="33"/>
      <c r="B749" s="13" t="s">
        <v>259</v>
      </c>
      <c r="C749" s="19"/>
      <c r="D749" s="430"/>
      <c r="E749" s="6"/>
      <c r="G749" s="309"/>
    </row>
    <row r="750" spans="1:7" s="5" customFormat="1" ht="12.75">
      <c r="A750" s="44"/>
      <c r="B750" s="84" t="s">
        <v>260</v>
      </c>
      <c r="C750" s="19"/>
      <c r="D750" s="429"/>
      <c r="E750" s="6"/>
      <c r="G750" s="309"/>
    </row>
    <row r="751" spans="1:7" s="5" customFormat="1" ht="12.75">
      <c r="A751" s="161" t="s">
        <v>31</v>
      </c>
      <c r="B751" s="130" t="s">
        <v>600</v>
      </c>
      <c r="C751" s="162"/>
      <c r="D751" s="160"/>
      <c r="E751" s="249"/>
      <c r="F751" s="163"/>
      <c r="G751" s="331"/>
    </row>
    <row r="752" spans="1:7" s="5" customFormat="1" ht="12.75">
      <c r="A752" s="33"/>
      <c r="B752" s="499" t="s">
        <v>72</v>
      </c>
      <c r="C752" s="524">
        <v>42</v>
      </c>
      <c r="D752" s="501" t="s">
        <v>91</v>
      </c>
      <c r="E752" s="532">
        <v>0</v>
      </c>
      <c r="F752" s="501" t="s">
        <v>92</v>
      </c>
      <c r="G752" s="503">
        <f>PRODUCT(C752,E752)</f>
        <v>0</v>
      </c>
    </row>
    <row r="753" spans="1:7" s="5" customFormat="1" ht="12.75">
      <c r="A753" s="15"/>
      <c r="B753" s="15"/>
      <c r="C753" s="30"/>
      <c r="D753" s="429"/>
      <c r="E753" s="17"/>
      <c r="F753" s="15"/>
      <c r="G753" s="309"/>
    </row>
    <row r="754" spans="1:7" s="5" customFormat="1" ht="12.75">
      <c r="A754" s="161" t="s">
        <v>115</v>
      </c>
      <c r="B754" s="130" t="s">
        <v>262</v>
      </c>
      <c r="C754" s="162"/>
      <c r="D754" s="15"/>
      <c r="E754" s="249"/>
      <c r="F754" s="163"/>
      <c r="G754" s="309"/>
    </row>
    <row r="755" spans="1:7" s="5" customFormat="1" ht="12.75">
      <c r="A755" s="33"/>
      <c r="B755" s="499" t="s">
        <v>72</v>
      </c>
      <c r="C755" s="524">
        <v>8</v>
      </c>
      <c r="D755" s="501" t="s">
        <v>91</v>
      </c>
      <c r="E755" s="532">
        <v>0</v>
      </c>
      <c r="F755" s="501" t="s">
        <v>92</v>
      </c>
      <c r="G755" s="503">
        <f>PRODUCT(C755,E755)</f>
        <v>0</v>
      </c>
    </row>
    <row r="756" spans="1:7" s="5" customFormat="1" ht="12.75">
      <c r="A756" s="33"/>
      <c r="B756" s="17"/>
      <c r="C756" s="39"/>
      <c r="D756" s="429"/>
      <c r="E756" s="63"/>
      <c r="F756" s="30"/>
      <c r="G756" s="309"/>
    </row>
    <row r="757" spans="1:7" s="5" customFormat="1" ht="12.75">
      <c r="A757" s="44"/>
      <c r="B757" s="84" t="s">
        <v>263</v>
      </c>
      <c r="C757" s="19"/>
      <c r="D757" s="30"/>
      <c r="E757" s="6"/>
      <c r="G757" s="313"/>
    </row>
    <row r="758" spans="1:7" s="5" customFormat="1" ht="12.75">
      <c r="A758" s="161" t="s">
        <v>139</v>
      </c>
      <c r="B758" s="52" t="s">
        <v>600</v>
      </c>
      <c r="C758" s="573"/>
      <c r="D758" s="430"/>
      <c r="E758" s="574"/>
      <c r="F758" s="429"/>
      <c r="G758" s="331"/>
    </row>
    <row r="759" spans="1:7" s="5" customFormat="1" ht="12.75">
      <c r="A759" s="33"/>
      <c r="B759" s="499" t="s">
        <v>72</v>
      </c>
      <c r="C759" s="524">
        <v>13</v>
      </c>
      <c r="D759" s="501" t="s">
        <v>91</v>
      </c>
      <c r="E759" s="532">
        <v>0</v>
      </c>
      <c r="F759" s="501" t="s">
        <v>92</v>
      </c>
      <c r="G759" s="503">
        <f>PRODUCT(C759,E759)</f>
        <v>0</v>
      </c>
    </row>
    <row r="760" spans="1:7" s="5" customFormat="1" ht="12.75">
      <c r="A760" s="33"/>
      <c r="B760" s="17"/>
      <c r="C760" s="39"/>
      <c r="D760" s="165"/>
      <c r="E760" s="63"/>
      <c r="F760" s="30"/>
      <c r="G760" s="309"/>
    </row>
    <row r="761" spans="1:7" s="5" customFormat="1" ht="12.75">
      <c r="A761" s="161" t="s">
        <v>709</v>
      </c>
      <c r="B761" s="130" t="s">
        <v>601</v>
      </c>
      <c r="C761" s="162"/>
      <c r="D761" s="455"/>
      <c r="E761" s="249"/>
      <c r="F761" s="163"/>
      <c r="G761" s="331"/>
    </row>
    <row r="762" spans="1:7" s="5" customFormat="1" ht="12.75">
      <c r="A762" s="33"/>
      <c r="B762" s="499" t="s">
        <v>72</v>
      </c>
      <c r="C762" s="524">
        <v>24</v>
      </c>
      <c r="D762" s="501" t="s">
        <v>91</v>
      </c>
      <c r="E762" s="532">
        <v>0</v>
      </c>
      <c r="F762" s="501" t="s">
        <v>92</v>
      </c>
      <c r="G762" s="503">
        <f>PRODUCT(C762,E762)</f>
        <v>0</v>
      </c>
    </row>
    <row r="763" spans="1:7" s="5" customFormat="1" ht="12.75">
      <c r="A763" s="33"/>
      <c r="B763" s="17"/>
      <c r="C763" s="39"/>
      <c r="D763" s="165"/>
      <c r="E763" s="63"/>
      <c r="F763" s="30"/>
      <c r="G763" s="309"/>
    </row>
    <row r="764" spans="1:7" s="5" customFormat="1" ht="12.75">
      <c r="A764" s="161" t="s">
        <v>140</v>
      </c>
      <c r="B764" s="8" t="s">
        <v>261</v>
      </c>
      <c r="C764" s="164"/>
      <c r="D764" s="160"/>
      <c r="E764" s="241"/>
      <c r="F764" s="165"/>
      <c r="G764" s="331"/>
    </row>
    <row r="765" spans="1:7" s="5" customFormat="1" ht="12.75">
      <c r="A765" s="33"/>
      <c r="B765" s="499" t="s">
        <v>72</v>
      </c>
      <c r="C765" s="524">
        <v>1</v>
      </c>
      <c r="D765" s="501" t="s">
        <v>91</v>
      </c>
      <c r="E765" s="532">
        <v>0</v>
      </c>
      <c r="F765" s="501" t="s">
        <v>92</v>
      </c>
      <c r="G765" s="503">
        <f>PRODUCT(C765,E765)</f>
        <v>0</v>
      </c>
    </row>
    <row r="766" spans="1:7" s="5" customFormat="1" ht="12.75">
      <c r="A766" s="33"/>
      <c r="B766" s="17"/>
      <c r="C766" s="39"/>
      <c r="E766" s="63"/>
      <c r="F766" s="30"/>
      <c r="G766" s="305"/>
    </row>
    <row r="767" spans="1:7" s="5" customFormat="1" ht="12.75">
      <c r="A767" s="161" t="s">
        <v>280</v>
      </c>
      <c r="B767" s="8" t="s">
        <v>262</v>
      </c>
      <c r="C767" s="164"/>
      <c r="D767" s="160"/>
      <c r="E767" s="241"/>
      <c r="F767" s="165"/>
      <c r="G767" s="331"/>
    </row>
    <row r="768" spans="1:7" s="5" customFormat="1" ht="12.75">
      <c r="A768" s="33"/>
      <c r="B768" s="499" t="s">
        <v>72</v>
      </c>
      <c r="C768" s="524">
        <v>142</v>
      </c>
      <c r="D768" s="501" t="s">
        <v>91</v>
      </c>
      <c r="E768" s="532">
        <v>0</v>
      </c>
      <c r="F768" s="501" t="s">
        <v>92</v>
      </c>
      <c r="G768" s="503">
        <f>PRODUCT(C768,E768)</f>
        <v>0</v>
      </c>
    </row>
    <row r="769" spans="1:7" s="5" customFormat="1" ht="12.75">
      <c r="A769" s="33"/>
      <c r="B769" s="17"/>
      <c r="C769" s="39"/>
      <c r="E769" s="63"/>
      <c r="F769" s="30"/>
      <c r="G769" s="305"/>
    </row>
    <row r="770" spans="1:7" s="5" customFormat="1" ht="12.75">
      <c r="A770" s="161" t="s">
        <v>281</v>
      </c>
      <c r="B770" s="8" t="s">
        <v>279</v>
      </c>
      <c r="C770" s="164"/>
      <c r="D770" s="7"/>
      <c r="E770" s="241"/>
      <c r="F770" s="165"/>
      <c r="G770" s="305"/>
    </row>
    <row r="771" spans="1:7" s="5" customFormat="1" ht="12.75">
      <c r="A771" s="33"/>
      <c r="B771" s="499" t="s">
        <v>72</v>
      </c>
      <c r="C771" s="524">
        <v>14</v>
      </c>
      <c r="D771" s="501" t="s">
        <v>91</v>
      </c>
      <c r="E771" s="532">
        <v>0</v>
      </c>
      <c r="F771" s="501" t="s">
        <v>92</v>
      </c>
      <c r="G771" s="503">
        <f>PRODUCT(C771,E771)</f>
        <v>0</v>
      </c>
    </row>
    <row r="772" spans="1:6" s="15" customFormat="1" ht="21" customHeight="1">
      <c r="A772" s="383"/>
      <c r="B772" s="384"/>
      <c r="C772" s="269"/>
      <c r="D772" s="385"/>
      <c r="E772" s="385"/>
      <c r="F772" s="385"/>
    </row>
    <row r="773" spans="1:45" s="52" customFormat="1" ht="89.25">
      <c r="A773" s="33" t="s">
        <v>80</v>
      </c>
      <c r="B773" s="12" t="s">
        <v>625</v>
      </c>
      <c r="C773" s="30"/>
      <c r="D773" s="15"/>
      <c r="E773" s="15"/>
      <c r="F773" s="15"/>
      <c r="G773" s="15"/>
      <c r="H773" s="456"/>
      <c r="I773" s="456"/>
      <c r="J773" s="456"/>
      <c r="K773" s="456"/>
      <c r="L773" s="456"/>
      <c r="M773" s="456"/>
      <c r="N773" s="456"/>
      <c r="O773" s="456"/>
      <c r="P773" s="456"/>
      <c r="Q773" s="456"/>
      <c r="R773" s="456"/>
      <c r="S773" s="456"/>
      <c r="T773" s="456"/>
      <c r="U773" s="456"/>
      <c r="V773" s="456"/>
      <c r="W773" s="456"/>
      <c r="X773" s="456"/>
      <c r="Y773" s="456"/>
      <c r="Z773" s="456"/>
      <c r="AA773" s="456"/>
      <c r="AB773" s="456"/>
      <c r="AC773" s="456"/>
      <c r="AD773" s="456"/>
      <c r="AE773" s="456"/>
      <c r="AF773" s="456"/>
      <c r="AG773" s="456"/>
      <c r="AH773" s="456"/>
      <c r="AI773" s="456"/>
      <c r="AJ773" s="456"/>
      <c r="AK773" s="456"/>
      <c r="AL773" s="456"/>
      <c r="AM773" s="456"/>
      <c r="AN773" s="456"/>
      <c r="AO773" s="456"/>
      <c r="AP773" s="456"/>
      <c r="AQ773" s="456"/>
      <c r="AR773" s="456"/>
      <c r="AS773" s="456"/>
    </row>
    <row r="774" spans="1:45" s="52" customFormat="1" ht="25.5">
      <c r="A774" s="33"/>
      <c r="B774" s="12" t="s">
        <v>622</v>
      </c>
      <c r="C774" s="30"/>
      <c r="D774" s="15"/>
      <c r="E774" s="15"/>
      <c r="F774" s="15"/>
      <c r="G774" s="15"/>
      <c r="H774" s="456"/>
      <c r="I774" s="456"/>
      <c r="J774" s="456"/>
      <c r="K774" s="456"/>
      <c r="L774" s="456"/>
      <c r="M774" s="456"/>
      <c r="N774" s="456"/>
      <c r="O774" s="456"/>
      <c r="P774" s="456"/>
      <c r="Q774" s="456"/>
      <c r="R774" s="456"/>
      <c r="S774" s="456"/>
      <c r="T774" s="456"/>
      <c r="U774" s="456"/>
      <c r="V774" s="456"/>
      <c r="W774" s="456"/>
      <c r="X774" s="456"/>
      <c r="Y774" s="456"/>
      <c r="Z774" s="456"/>
      <c r="AA774" s="456"/>
      <c r="AB774" s="456"/>
      <c r="AC774" s="456"/>
      <c r="AD774" s="456"/>
      <c r="AE774" s="456"/>
      <c r="AF774" s="456"/>
      <c r="AG774" s="456"/>
      <c r="AH774" s="456"/>
      <c r="AI774" s="456"/>
      <c r="AJ774" s="456"/>
      <c r="AK774" s="456"/>
      <c r="AL774" s="456"/>
      <c r="AM774" s="456"/>
      <c r="AN774" s="456"/>
      <c r="AO774" s="456"/>
      <c r="AP774" s="456"/>
      <c r="AQ774" s="456"/>
      <c r="AR774" s="456"/>
      <c r="AS774" s="456"/>
    </row>
    <row r="775" spans="1:7" s="5" customFormat="1" ht="38.25">
      <c r="A775" s="33"/>
      <c r="B775" s="4" t="s">
        <v>623</v>
      </c>
      <c r="C775" s="19"/>
      <c r="D775" s="10"/>
      <c r="E775" s="19"/>
      <c r="F775" s="10"/>
      <c r="G775" s="19"/>
    </row>
    <row r="776" spans="1:7" s="5" customFormat="1" ht="12.75">
      <c r="A776" s="33"/>
      <c r="B776" s="4" t="s">
        <v>624</v>
      </c>
      <c r="C776" s="19"/>
      <c r="D776" s="10"/>
      <c r="E776" s="19"/>
      <c r="F776" s="10"/>
      <c r="G776" s="19"/>
    </row>
    <row r="777" spans="1:7" s="15" customFormat="1" ht="12.75">
      <c r="A777" s="383">
        <v>4.1</v>
      </c>
      <c r="B777" s="575" t="s">
        <v>626</v>
      </c>
      <c r="C777" s="576">
        <v>141</v>
      </c>
      <c r="D777" s="576" t="s">
        <v>91</v>
      </c>
      <c r="E777" s="532">
        <v>0</v>
      </c>
      <c r="F777" s="501" t="s">
        <v>92</v>
      </c>
      <c r="G777" s="503">
        <f>PRODUCT(C777,E777)</f>
        <v>0</v>
      </c>
    </row>
    <row r="778" spans="1:7" s="15" customFormat="1" ht="12.75">
      <c r="A778" s="383">
        <v>4.2</v>
      </c>
      <c r="B778" s="575" t="s">
        <v>627</v>
      </c>
      <c r="C778" s="576">
        <v>6</v>
      </c>
      <c r="D778" s="576" t="s">
        <v>91</v>
      </c>
      <c r="E778" s="532">
        <v>0</v>
      </c>
      <c r="F778" s="501" t="s">
        <v>92</v>
      </c>
      <c r="G778" s="503">
        <f>PRODUCT(C778,E778)</f>
        <v>0</v>
      </c>
    </row>
    <row r="779" spans="1:6" s="15" customFormat="1" ht="21" customHeight="1">
      <c r="A779" s="383"/>
      <c r="B779" s="384"/>
      <c r="C779" s="269"/>
      <c r="D779" s="385"/>
      <c r="E779" s="385"/>
      <c r="F779" s="385"/>
    </row>
    <row r="780" spans="1:7" s="7" customFormat="1" ht="63.75">
      <c r="A780" s="364" t="s">
        <v>81</v>
      </c>
      <c r="B780" s="84" t="s">
        <v>371</v>
      </c>
      <c r="D780" s="5"/>
      <c r="G780" s="13"/>
    </row>
    <row r="781" spans="1:7" s="5" customFormat="1" ht="63.75">
      <c r="A781" s="82"/>
      <c r="B781" s="13" t="s">
        <v>603</v>
      </c>
      <c r="C781" s="19"/>
      <c r="E781" s="6"/>
      <c r="G781" s="305"/>
    </row>
    <row r="782" spans="1:7" s="5" customFormat="1" ht="51">
      <c r="A782" s="33"/>
      <c r="B782" s="4" t="s">
        <v>366</v>
      </c>
      <c r="C782" s="19"/>
      <c r="E782" s="6"/>
      <c r="G782" s="305"/>
    </row>
    <row r="783" spans="1:7" s="5" customFormat="1" ht="51">
      <c r="A783" s="44"/>
      <c r="B783" s="4" t="s">
        <v>365</v>
      </c>
      <c r="C783" s="19"/>
      <c r="E783" s="6"/>
      <c r="G783" s="305"/>
    </row>
    <row r="784" spans="1:7" s="5" customFormat="1" ht="178.5">
      <c r="A784" s="33"/>
      <c r="B784" s="4" t="s">
        <v>604</v>
      </c>
      <c r="C784" s="19"/>
      <c r="E784" s="6"/>
      <c r="G784" s="305"/>
    </row>
    <row r="785" spans="1:7" s="5" customFormat="1" ht="76.5">
      <c r="A785" s="53"/>
      <c r="B785" s="13" t="s">
        <v>370</v>
      </c>
      <c r="C785" s="19"/>
      <c r="E785" s="6"/>
      <c r="G785" s="305"/>
    </row>
    <row r="786" spans="1:7" s="5" customFormat="1" ht="38.25">
      <c r="A786" s="53"/>
      <c r="B786" s="13" t="s">
        <v>369</v>
      </c>
      <c r="C786" s="19"/>
      <c r="E786" s="6"/>
      <c r="G786" s="305"/>
    </row>
    <row r="787" spans="1:7" s="5" customFormat="1" ht="102">
      <c r="A787" s="27"/>
      <c r="B787" s="13" t="s">
        <v>368</v>
      </c>
      <c r="C787" s="19"/>
      <c r="D787" s="160"/>
      <c r="E787" s="6"/>
      <c r="G787" s="332"/>
    </row>
    <row r="788" spans="1:7" s="5" customFormat="1" ht="51">
      <c r="A788" s="33"/>
      <c r="B788" s="1" t="s">
        <v>152</v>
      </c>
      <c r="C788" s="19"/>
      <c r="D788" s="160"/>
      <c r="E788" s="6"/>
      <c r="G788" s="321"/>
    </row>
    <row r="789" spans="1:7" s="5" customFormat="1" ht="51">
      <c r="A789" s="33"/>
      <c r="B789" s="1" t="s">
        <v>153</v>
      </c>
      <c r="C789" s="19"/>
      <c r="D789" s="160"/>
      <c r="E789" s="6"/>
      <c r="G789" s="312"/>
    </row>
    <row r="790" spans="1:7" s="5" customFormat="1" ht="38.25">
      <c r="A790" s="33"/>
      <c r="B790" s="13" t="s">
        <v>367</v>
      </c>
      <c r="C790" s="19"/>
      <c r="D790" s="160"/>
      <c r="E790" s="6"/>
      <c r="G790" s="313"/>
    </row>
    <row r="791" spans="1:7" s="5" customFormat="1" ht="12.75">
      <c r="A791" s="33"/>
      <c r="B791" s="4" t="s">
        <v>605</v>
      </c>
      <c r="C791" s="159"/>
      <c r="D791" s="160"/>
      <c r="E791" s="247"/>
      <c r="F791" s="160"/>
      <c r="G791" s="305"/>
    </row>
    <row r="792" spans="1:7" s="5" customFormat="1" ht="12.75">
      <c r="A792" s="33"/>
      <c r="B792" s="499" t="s">
        <v>70</v>
      </c>
      <c r="C792" s="515">
        <v>2874</v>
      </c>
      <c r="D792" s="501" t="s">
        <v>91</v>
      </c>
      <c r="E792" s="532">
        <v>0</v>
      </c>
      <c r="F792" s="501" t="s">
        <v>92</v>
      </c>
      <c r="G792" s="503">
        <f>PRODUCT(C792,E792)</f>
        <v>0</v>
      </c>
    </row>
    <row r="793" spans="1:7" s="5" customFormat="1" ht="12.75">
      <c r="A793" s="33"/>
      <c r="B793" s="4" t="s">
        <v>372</v>
      </c>
      <c r="C793" s="159"/>
      <c r="D793" s="160"/>
      <c r="E793" s="247"/>
      <c r="F793" s="160"/>
      <c r="G793" s="305"/>
    </row>
    <row r="794" spans="1:7" s="5" customFormat="1" ht="12.75">
      <c r="A794" s="33"/>
      <c r="B794" s="499" t="s">
        <v>70</v>
      </c>
      <c r="C794" s="515">
        <v>24</v>
      </c>
      <c r="D794" s="501" t="s">
        <v>91</v>
      </c>
      <c r="E794" s="532">
        <v>0</v>
      </c>
      <c r="F794" s="501" t="s">
        <v>92</v>
      </c>
      <c r="G794" s="503">
        <f>PRODUCT(C794,E794)</f>
        <v>0</v>
      </c>
    </row>
    <row r="795" spans="1:7" s="5" customFormat="1" ht="12.75">
      <c r="A795" s="33"/>
      <c r="B795" s="4" t="s">
        <v>607</v>
      </c>
      <c r="C795" s="159"/>
      <c r="D795" s="30"/>
      <c r="E795" s="247"/>
      <c r="F795" s="160"/>
      <c r="G795" s="305"/>
    </row>
    <row r="796" spans="1:7" s="5" customFormat="1" ht="12.75">
      <c r="A796" s="33"/>
      <c r="B796" s="499" t="s">
        <v>70</v>
      </c>
      <c r="C796" s="515">
        <v>3707</v>
      </c>
      <c r="D796" s="501" t="s">
        <v>91</v>
      </c>
      <c r="E796" s="532">
        <v>0</v>
      </c>
      <c r="F796" s="501" t="s">
        <v>92</v>
      </c>
      <c r="G796" s="503">
        <f>PRODUCT(C796,E796)</f>
        <v>0</v>
      </c>
    </row>
    <row r="797" spans="1:7" s="5" customFormat="1" ht="12.75">
      <c r="A797" s="33"/>
      <c r="B797" s="4" t="s">
        <v>606</v>
      </c>
      <c r="C797" s="159"/>
      <c r="D797" s="30"/>
      <c r="E797" s="247"/>
      <c r="F797" s="160"/>
      <c r="G797" s="305"/>
    </row>
    <row r="798" spans="1:7" s="5" customFormat="1" ht="12.75">
      <c r="A798" s="33"/>
      <c r="B798" s="499" t="s">
        <v>70</v>
      </c>
      <c r="C798" s="515">
        <v>51</v>
      </c>
      <c r="D798" s="501" t="s">
        <v>91</v>
      </c>
      <c r="E798" s="532">
        <v>0</v>
      </c>
      <c r="F798" s="501" t="s">
        <v>92</v>
      </c>
      <c r="G798" s="503">
        <f>PRODUCT(C798,E798)</f>
        <v>0</v>
      </c>
    </row>
    <row r="799" spans="1:7" s="5" customFormat="1" ht="83.25" customHeight="1">
      <c r="A799" s="33"/>
      <c r="B799" s="17"/>
      <c r="C799" s="29"/>
      <c r="D799" s="27"/>
      <c r="E799" s="16"/>
      <c r="F799" s="30"/>
      <c r="G799" s="317"/>
    </row>
    <row r="800" spans="1:7" s="5" customFormat="1" ht="12.75">
      <c r="A800" s="44" t="s">
        <v>82</v>
      </c>
      <c r="B800" s="1" t="s">
        <v>154</v>
      </c>
      <c r="C800" s="27"/>
      <c r="D800" s="160"/>
      <c r="E800" s="82"/>
      <c r="F800" s="30"/>
      <c r="G800" s="312"/>
    </row>
    <row r="801" spans="1:7" s="5" customFormat="1" ht="63.75">
      <c r="A801" s="33"/>
      <c r="B801" s="4" t="s">
        <v>155</v>
      </c>
      <c r="C801" s="19"/>
      <c r="D801" s="30"/>
      <c r="E801" s="6"/>
      <c r="G801" s="313"/>
    </row>
    <row r="802" spans="1:7" s="7" customFormat="1" ht="12.75">
      <c r="A802" s="351"/>
      <c r="B802" s="180" t="s">
        <v>608</v>
      </c>
      <c r="C802" s="355"/>
      <c r="D802" s="27"/>
      <c r="E802" s="352"/>
      <c r="F802" s="180"/>
      <c r="G802" s="354"/>
    </row>
    <row r="803" spans="1:7" s="5" customFormat="1" ht="12.75">
      <c r="A803" s="33"/>
      <c r="B803" s="4" t="s">
        <v>68</v>
      </c>
      <c r="C803" s="27"/>
      <c r="D803" s="27"/>
      <c r="E803" s="82"/>
      <c r="F803" s="27"/>
      <c r="G803" s="313"/>
    </row>
    <row r="804" spans="1:7" s="5" customFormat="1" ht="7.5" customHeight="1">
      <c r="A804" s="33"/>
      <c r="B804" s="17"/>
      <c r="C804" s="29"/>
      <c r="D804" s="27"/>
      <c r="E804" s="16"/>
      <c r="F804" s="30"/>
      <c r="G804" s="317"/>
    </row>
    <row r="805" spans="1:7" s="5" customFormat="1" ht="12.75">
      <c r="A805" s="33"/>
      <c r="B805" s="529" t="s">
        <v>156</v>
      </c>
      <c r="C805" s="530">
        <v>10</v>
      </c>
      <c r="D805" s="501" t="s">
        <v>91</v>
      </c>
      <c r="E805" s="532">
        <v>0</v>
      </c>
      <c r="F805" s="501" t="s">
        <v>92</v>
      </c>
      <c r="G805" s="503">
        <f>PRODUCT(C805,E805)</f>
        <v>0</v>
      </c>
    </row>
    <row r="806" spans="1:7" s="5" customFormat="1" ht="19.5" customHeight="1">
      <c r="A806" s="33"/>
      <c r="B806" s="75"/>
      <c r="C806" s="154"/>
      <c r="D806" s="42"/>
      <c r="E806" s="16"/>
      <c r="F806" s="30"/>
      <c r="G806" s="313"/>
    </row>
    <row r="807" spans="1:7" s="5" customFormat="1" ht="39.75">
      <c r="A807" s="44" t="s">
        <v>83</v>
      </c>
      <c r="B807" s="1" t="s">
        <v>211</v>
      </c>
      <c r="C807" s="27"/>
      <c r="D807" s="42"/>
      <c r="E807" s="82"/>
      <c r="F807" s="30"/>
      <c r="G807" s="332"/>
    </row>
    <row r="808" spans="1:7" s="5" customFormat="1" ht="51">
      <c r="A808" s="33"/>
      <c r="B808" s="4" t="s">
        <v>374</v>
      </c>
      <c r="C808" s="27"/>
      <c r="D808" s="42"/>
      <c r="E808" s="82"/>
      <c r="F808" s="30"/>
      <c r="G808" s="334"/>
    </row>
    <row r="809" spans="1:7" s="13" customFormat="1" ht="20.25" customHeight="1">
      <c r="A809" s="353"/>
      <c r="B809" s="58" t="s">
        <v>609</v>
      </c>
      <c r="C809" s="356"/>
      <c r="D809" s="42"/>
      <c r="E809" s="354"/>
      <c r="F809" s="42"/>
      <c r="G809" s="354"/>
    </row>
    <row r="810" spans="1:7" s="13" customFormat="1" ht="28.5" customHeight="1">
      <c r="A810" s="353"/>
      <c r="B810" s="42" t="s">
        <v>610</v>
      </c>
      <c r="C810" s="356"/>
      <c r="D810" s="42"/>
      <c r="E810" s="354"/>
      <c r="F810" s="42"/>
      <c r="G810" s="354"/>
    </row>
    <row r="811" spans="1:7" s="13" customFormat="1" ht="14.25" customHeight="1">
      <c r="A811" s="353"/>
      <c r="B811" s="28" t="s">
        <v>611</v>
      </c>
      <c r="C811" s="356"/>
      <c r="D811" s="42"/>
      <c r="E811" s="354"/>
      <c r="F811" s="42"/>
      <c r="G811" s="354"/>
    </row>
    <row r="812" spans="1:7" s="13" customFormat="1" ht="31.5" customHeight="1">
      <c r="A812" s="353"/>
      <c r="B812" s="42" t="s">
        <v>612</v>
      </c>
      <c r="C812" s="356"/>
      <c r="D812" s="42"/>
      <c r="E812" s="354"/>
      <c r="F812" s="42"/>
      <c r="G812" s="354"/>
    </row>
    <row r="813" spans="1:7" s="13" customFormat="1" ht="41.25" customHeight="1">
      <c r="A813" s="353"/>
      <c r="B813" s="42" t="s">
        <v>613</v>
      </c>
      <c r="C813" s="356"/>
      <c r="D813" s="42"/>
      <c r="E813" s="354"/>
      <c r="F813" s="42"/>
      <c r="G813" s="354"/>
    </row>
    <row r="814" spans="1:7" s="13" customFormat="1" ht="33" customHeight="1">
      <c r="A814" s="353"/>
      <c r="B814" s="42" t="s">
        <v>614</v>
      </c>
      <c r="C814" s="356"/>
      <c r="D814" s="42"/>
      <c r="E814" s="354"/>
      <c r="F814" s="42"/>
      <c r="G814" s="354"/>
    </row>
    <row r="815" spans="1:7" s="13" customFormat="1" ht="32.25" customHeight="1">
      <c r="A815" s="353"/>
      <c r="B815" s="42" t="s">
        <v>615</v>
      </c>
      <c r="C815" s="356"/>
      <c r="D815" s="42"/>
      <c r="E815" s="354"/>
      <c r="F815" s="42"/>
      <c r="G815" s="354"/>
    </row>
    <row r="816" spans="1:7" s="13" customFormat="1" ht="26.25" customHeight="1">
      <c r="A816" s="353"/>
      <c r="B816" s="28" t="s">
        <v>616</v>
      </c>
      <c r="C816" s="356"/>
      <c r="D816" s="42"/>
      <c r="E816" s="354"/>
      <c r="F816" s="42"/>
      <c r="G816" s="354"/>
    </row>
    <row r="817" spans="1:7" s="13" customFormat="1" ht="27.75" customHeight="1">
      <c r="A817" s="353"/>
      <c r="B817" s="42" t="s">
        <v>617</v>
      </c>
      <c r="C817" s="356"/>
      <c r="D817" s="42"/>
      <c r="E817" s="354"/>
      <c r="F817" s="42"/>
      <c r="G817" s="354"/>
    </row>
    <row r="818" spans="1:7" s="13" customFormat="1" ht="44.25" customHeight="1">
      <c r="A818" s="353"/>
      <c r="B818" s="28" t="s">
        <v>618</v>
      </c>
      <c r="C818" s="356"/>
      <c r="D818" s="27"/>
      <c r="E818" s="354"/>
      <c r="F818" s="42"/>
      <c r="G818" s="354"/>
    </row>
    <row r="819" spans="1:7" s="13" customFormat="1" ht="45.75" customHeight="1">
      <c r="A819" s="353"/>
      <c r="B819" s="28" t="s">
        <v>619</v>
      </c>
      <c r="C819" s="356"/>
      <c r="D819" s="27"/>
      <c r="E819" s="354"/>
      <c r="F819" s="42"/>
      <c r="G819" s="354"/>
    </row>
    <row r="820" spans="1:7" s="13" customFormat="1" ht="43.5" customHeight="1">
      <c r="A820" s="353"/>
      <c r="B820" s="42" t="s">
        <v>620</v>
      </c>
      <c r="C820" s="356"/>
      <c r="D820" s="30"/>
      <c r="E820" s="354"/>
      <c r="F820" s="42"/>
      <c r="G820" s="354"/>
    </row>
    <row r="821" spans="1:7" s="5" customFormat="1" ht="38.25">
      <c r="A821" s="33"/>
      <c r="B821" s="4" t="s">
        <v>157</v>
      </c>
      <c r="C821" s="27"/>
      <c r="D821" s="30"/>
      <c r="E821" s="82"/>
      <c r="F821" s="30"/>
      <c r="G821" s="312"/>
    </row>
    <row r="822" spans="1:7" s="5" customFormat="1" ht="12.75">
      <c r="A822" s="33"/>
      <c r="B822" s="4" t="s">
        <v>158</v>
      </c>
      <c r="C822" s="27"/>
      <c r="D822" s="160"/>
      <c r="E822" s="82"/>
      <c r="F822" s="30"/>
      <c r="G822" s="313"/>
    </row>
    <row r="823" spans="1:7" s="5" customFormat="1" ht="12.75">
      <c r="A823" s="27"/>
      <c r="B823" s="64"/>
      <c r="C823" s="39"/>
      <c r="D823" s="30"/>
      <c r="E823" s="16"/>
      <c r="F823" s="30"/>
      <c r="G823" s="334"/>
    </row>
    <row r="824" spans="1:7" s="5" customFormat="1" ht="12.75">
      <c r="A824" s="33"/>
      <c r="B824" s="4" t="s">
        <v>605</v>
      </c>
      <c r="C824" s="159"/>
      <c r="D824" s="160"/>
      <c r="E824" s="247"/>
      <c r="F824" s="160"/>
      <c r="G824" s="305"/>
    </row>
    <row r="825" spans="1:7" s="5" customFormat="1" ht="12.75">
      <c r="A825" s="33"/>
      <c r="B825" s="499" t="s">
        <v>70</v>
      </c>
      <c r="C825" s="515">
        <v>2874</v>
      </c>
      <c r="D825" s="501" t="s">
        <v>91</v>
      </c>
      <c r="E825" s="532">
        <v>0</v>
      </c>
      <c r="F825" s="501" t="s">
        <v>92</v>
      </c>
      <c r="G825" s="503">
        <f>PRODUCT(C825,E825)</f>
        <v>0</v>
      </c>
    </row>
    <row r="826" spans="1:7" s="5" customFormat="1" ht="12.75">
      <c r="A826" s="33"/>
      <c r="B826" s="4" t="s">
        <v>372</v>
      </c>
      <c r="C826" s="159"/>
      <c r="D826" s="160"/>
      <c r="E826" s="247"/>
      <c r="F826" s="160"/>
      <c r="G826" s="305"/>
    </row>
    <row r="827" spans="1:7" s="5" customFormat="1" ht="12.75">
      <c r="A827" s="33"/>
      <c r="B827" s="499" t="s">
        <v>70</v>
      </c>
      <c r="C827" s="515">
        <v>24</v>
      </c>
      <c r="D827" s="501" t="s">
        <v>91</v>
      </c>
      <c r="E827" s="532">
        <v>0</v>
      </c>
      <c r="F827" s="501" t="s">
        <v>92</v>
      </c>
      <c r="G827" s="503">
        <f>PRODUCT(C827,E827)</f>
        <v>0</v>
      </c>
    </row>
    <row r="828" spans="1:7" s="5" customFormat="1" ht="12.75">
      <c r="A828" s="33"/>
      <c r="B828" s="4" t="s">
        <v>607</v>
      </c>
      <c r="C828" s="159"/>
      <c r="D828" s="30"/>
      <c r="E828" s="247"/>
      <c r="F828" s="160"/>
      <c r="G828" s="305"/>
    </row>
    <row r="829" spans="1:7" s="5" customFormat="1" ht="12.75">
      <c r="A829" s="33"/>
      <c r="B829" s="499" t="s">
        <v>70</v>
      </c>
      <c r="C829" s="515">
        <v>3707</v>
      </c>
      <c r="D829" s="501" t="s">
        <v>91</v>
      </c>
      <c r="E829" s="532">
        <v>0</v>
      </c>
      <c r="F829" s="501" t="s">
        <v>92</v>
      </c>
      <c r="G829" s="503">
        <f>PRODUCT(C829,E829)</f>
        <v>0</v>
      </c>
    </row>
    <row r="830" spans="1:7" s="5" customFormat="1" ht="12.75">
      <c r="A830" s="33"/>
      <c r="B830" s="4" t="s">
        <v>606</v>
      </c>
      <c r="C830" s="159"/>
      <c r="D830" s="30"/>
      <c r="E830" s="247"/>
      <c r="F830" s="160"/>
      <c r="G830" s="305"/>
    </row>
    <row r="831" spans="1:7" s="5" customFormat="1" ht="12.75">
      <c r="A831" s="33"/>
      <c r="B831" s="499" t="s">
        <v>70</v>
      </c>
      <c r="C831" s="515">
        <v>51</v>
      </c>
      <c r="D831" s="501" t="s">
        <v>91</v>
      </c>
      <c r="E831" s="532">
        <v>0</v>
      </c>
      <c r="F831" s="501" t="s">
        <v>92</v>
      </c>
      <c r="G831" s="503">
        <f>PRODUCT(C831,E831)</f>
        <v>0</v>
      </c>
    </row>
    <row r="832" spans="1:7" s="5" customFormat="1" ht="12.75">
      <c r="A832" s="33"/>
      <c r="B832" s="525"/>
      <c r="C832" s="599"/>
      <c r="D832" s="527"/>
      <c r="E832" s="600"/>
      <c r="F832" s="527"/>
      <c r="G832" s="601"/>
    </row>
    <row r="833" spans="1:7" s="5" customFormat="1" ht="12.75">
      <c r="A833" s="33"/>
      <c r="B833" s="525"/>
      <c r="C833" s="599"/>
      <c r="D833" s="527"/>
      <c r="E833" s="600"/>
      <c r="F833" s="527"/>
      <c r="G833" s="601"/>
    </row>
    <row r="834" spans="1:7" s="5" customFormat="1" ht="12.75">
      <c r="A834" s="33"/>
      <c r="B834" s="525"/>
      <c r="C834" s="599"/>
      <c r="D834" s="527"/>
      <c r="E834" s="600"/>
      <c r="F834" s="527"/>
      <c r="G834" s="601"/>
    </row>
    <row r="835" spans="1:7" s="5" customFormat="1" ht="19.5" customHeight="1">
      <c r="A835" s="33"/>
      <c r="B835" s="17"/>
      <c r="C835" s="29"/>
      <c r="D835" s="27"/>
      <c r="E835" s="16"/>
      <c r="F835" s="30"/>
      <c r="G835" s="317"/>
    </row>
    <row r="836" spans="1:7" s="5" customFormat="1" ht="25.5">
      <c r="A836" s="44" t="s">
        <v>104</v>
      </c>
      <c r="B836" s="1" t="s">
        <v>29</v>
      </c>
      <c r="C836" s="19"/>
      <c r="D836" s="30"/>
      <c r="E836" s="6"/>
      <c r="G836" s="312"/>
    </row>
    <row r="837" spans="1:7" s="5" customFormat="1" ht="63.75">
      <c r="A837" s="33"/>
      <c r="B837" s="4" t="s">
        <v>373</v>
      </c>
      <c r="C837" s="19"/>
      <c r="D837" s="30"/>
      <c r="E837" s="6"/>
      <c r="G837" s="313"/>
    </row>
    <row r="838" spans="1:7" s="5" customFormat="1" ht="12.75">
      <c r="A838" s="33"/>
      <c r="B838" s="13" t="s">
        <v>28</v>
      </c>
      <c r="C838" s="19"/>
      <c r="E838" s="6"/>
      <c r="G838" s="305"/>
    </row>
    <row r="839" spans="1:7" s="5" customFormat="1" ht="12.75">
      <c r="A839" s="33"/>
      <c r="B839" s="13"/>
      <c r="C839" s="168"/>
      <c r="E839" s="6"/>
      <c r="G839" s="305"/>
    </row>
    <row r="840" spans="1:7" s="5" customFormat="1" ht="12.75">
      <c r="A840" s="33"/>
      <c r="B840" s="499" t="s">
        <v>72</v>
      </c>
      <c r="C840" s="524">
        <v>12</v>
      </c>
      <c r="D840" s="501" t="s">
        <v>91</v>
      </c>
      <c r="E840" s="532">
        <v>0</v>
      </c>
      <c r="F840" s="501" t="s">
        <v>92</v>
      </c>
      <c r="G840" s="503">
        <f>PRODUCT(C840,E840)</f>
        <v>0</v>
      </c>
    </row>
    <row r="841" spans="1:7" s="5" customFormat="1" ht="17.25" customHeight="1">
      <c r="A841" s="33"/>
      <c r="B841" s="75"/>
      <c r="C841" s="154"/>
      <c r="E841" s="16"/>
      <c r="F841" s="30"/>
      <c r="G841" s="334"/>
    </row>
    <row r="842" spans="1:7" s="5" customFormat="1" ht="25.5">
      <c r="A842" s="44" t="s">
        <v>105</v>
      </c>
      <c r="B842" s="4" t="s">
        <v>282</v>
      </c>
      <c r="C842" s="19"/>
      <c r="E842" s="6"/>
      <c r="G842" s="312"/>
    </row>
    <row r="843" spans="1:7" s="5" customFormat="1" ht="63.75">
      <c r="A843" s="33"/>
      <c r="B843" s="4" t="s">
        <v>376</v>
      </c>
      <c r="C843" s="19"/>
      <c r="E843" s="6"/>
      <c r="G843" s="312"/>
    </row>
    <row r="844" spans="1:7" s="5" customFormat="1" ht="38.25">
      <c r="A844" s="33"/>
      <c r="B844" s="4" t="s">
        <v>159</v>
      </c>
      <c r="C844" s="19"/>
      <c r="D844" s="30"/>
      <c r="E844" s="6"/>
      <c r="G844" s="312"/>
    </row>
    <row r="845" spans="1:7" s="5" customFormat="1" ht="38.25">
      <c r="A845" s="33"/>
      <c r="B845" s="13" t="s">
        <v>621</v>
      </c>
      <c r="C845" s="19"/>
      <c r="D845" s="30"/>
      <c r="E845" s="6"/>
      <c r="G845" s="313"/>
    </row>
    <row r="846" spans="1:7" s="5" customFormat="1" ht="12.75">
      <c r="A846" s="33"/>
      <c r="B846" s="13" t="s">
        <v>160</v>
      </c>
      <c r="C846" s="19"/>
      <c r="D846" s="30"/>
      <c r="E846" s="6"/>
      <c r="G846" s="313"/>
    </row>
    <row r="847" spans="1:7" s="5" customFormat="1" ht="12.75">
      <c r="A847" s="33"/>
      <c r="B847" s="13"/>
      <c r="C847" s="168"/>
      <c r="E847" s="6"/>
      <c r="G847" s="313"/>
    </row>
    <row r="848" spans="1:7" s="5" customFormat="1" ht="12.75">
      <c r="A848" s="33"/>
      <c r="B848" s="499" t="s">
        <v>687</v>
      </c>
      <c r="C848" s="524">
        <v>1</v>
      </c>
      <c r="D848" s="501" t="s">
        <v>91</v>
      </c>
      <c r="E848" s="532">
        <v>0</v>
      </c>
      <c r="F848" s="501" t="s">
        <v>92</v>
      </c>
      <c r="G848" s="503">
        <f>PRODUCT(C848,E848)</f>
        <v>0</v>
      </c>
    </row>
    <row r="849" spans="1:7" s="5" customFormat="1" ht="12.75">
      <c r="A849" s="33"/>
      <c r="B849" s="75"/>
      <c r="C849" s="154"/>
      <c r="E849" s="16"/>
      <c r="F849" s="30"/>
      <c r="G849" s="305"/>
    </row>
    <row r="850" spans="1:7" s="5" customFormat="1" ht="13.5" thickBot="1">
      <c r="A850" s="27"/>
      <c r="B850" s="17"/>
      <c r="C850" s="31"/>
      <c r="D850" s="30"/>
      <c r="E850" s="16"/>
      <c r="F850" s="30"/>
      <c r="G850" s="313"/>
    </row>
    <row r="851" spans="2:7" s="5" customFormat="1" ht="13.5" thickTop="1">
      <c r="B851" s="102"/>
      <c r="C851" s="103"/>
      <c r="D851" s="102"/>
      <c r="E851" s="238"/>
      <c r="F851" s="102"/>
      <c r="G851" s="103"/>
    </row>
    <row r="852" spans="1:7" s="5" customFormat="1" ht="13.5" thickBot="1">
      <c r="A852" s="33"/>
      <c r="B852" s="538" t="s">
        <v>62</v>
      </c>
      <c r="C852" s="509" t="s">
        <v>64</v>
      </c>
      <c r="D852" s="510" t="s">
        <v>64</v>
      </c>
      <c r="E852" s="511" t="s">
        <v>113</v>
      </c>
      <c r="F852" s="512" t="s">
        <v>92</v>
      </c>
      <c r="G852" s="577">
        <f>SUM(G716:G850)</f>
        <v>0</v>
      </c>
    </row>
    <row r="853" spans="1:7" s="5" customFormat="1" ht="13.5" thickBot="1">
      <c r="A853" s="33"/>
      <c r="B853" s="177"/>
      <c r="C853" s="178"/>
      <c r="D853" s="179"/>
      <c r="E853" s="240"/>
      <c r="F853" s="179"/>
      <c r="G853" s="178"/>
    </row>
    <row r="854" spans="1:7" s="5" customFormat="1" ht="35.25" customHeight="1" thickTop="1">
      <c r="A854" s="33"/>
      <c r="B854" s="28"/>
      <c r="C854" s="29"/>
      <c r="D854" s="10"/>
      <c r="E854" s="16"/>
      <c r="F854" s="30"/>
      <c r="G854" s="305"/>
    </row>
    <row r="855" spans="1:7" s="5" customFormat="1" ht="24" customHeight="1">
      <c r="A855" s="33"/>
      <c r="B855" s="28"/>
      <c r="C855" s="29"/>
      <c r="D855" s="10"/>
      <c r="E855" s="16"/>
      <c r="F855" s="30"/>
      <c r="G855" s="305"/>
    </row>
    <row r="856" spans="1:7" s="5" customFormat="1" ht="21.75" customHeight="1">
      <c r="A856" s="33"/>
      <c r="B856" s="28"/>
      <c r="C856" s="29"/>
      <c r="D856" s="10"/>
      <c r="E856" s="16"/>
      <c r="F856" s="30"/>
      <c r="G856" s="305"/>
    </row>
    <row r="857" spans="1:7" s="5" customFormat="1" ht="34.5" customHeight="1">
      <c r="A857" s="33"/>
      <c r="B857" s="28"/>
      <c r="C857" s="29"/>
      <c r="D857" s="10"/>
      <c r="E857" s="16"/>
      <c r="F857" s="30"/>
      <c r="G857" s="305"/>
    </row>
    <row r="858" spans="1:7" s="5" customFormat="1" ht="26.25" customHeight="1">
      <c r="A858" s="33"/>
      <c r="B858" s="28"/>
      <c r="C858" s="29"/>
      <c r="D858" s="10"/>
      <c r="E858" s="16"/>
      <c r="F858" s="30"/>
      <c r="G858" s="305"/>
    </row>
    <row r="859" spans="1:7" s="5" customFormat="1" ht="37.5" customHeight="1">
      <c r="A859" s="33"/>
      <c r="B859" s="28"/>
      <c r="C859" s="29"/>
      <c r="D859" s="10"/>
      <c r="E859" s="16"/>
      <c r="F859" s="30"/>
      <c r="G859" s="305"/>
    </row>
    <row r="860" spans="1:7" s="5" customFormat="1" ht="37.5" customHeight="1">
      <c r="A860" s="33"/>
      <c r="B860" s="28"/>
      <c r="C860" s="29"/>
      <c r="D860" s="10"/>
      <c r="E860" s="16"/>
      <c r="F860" s="30"/>
      <c r="G860" s="305"/>
    </row>
    <row r="861" spans="1:7" s="5" customFormat="1" ht="37.5" customHeight="1">
      <c r="A861" s="33"/>
      <c r="B861" s="28"/>
      <c r="C861" s="29"/>
      <c r="D861" s="10"/>
      <c r="E861" s="16"/>
      <c r="F861" s="30"/>
      <c r="G861" s="305"/>
    </row>
    <row r="862" spans="1:7" s="5" customFormat="1" ht="37.5" customHeight="1">
      <c r="A862" s="33"/>
      <c r="B862" s="28"/>
      <c r="C862" s="29"/>
      <c r="D862" s="10"/>
      <c r="E862" s="16"/>
      <c r="F862" s="30"/>
      <c r="G862" s="305"/>
    </row>
    <row r="863" spans="1:7" s="5" customFormat="1" ht="37.5" customHeight="1">
      <c r="A863" s="33"/>
      <c r="B863" s="28"/>
      <c r="C863" s="29"/>
      <c r="D863" s="10"/>
      <c r="E863" s="16"/>
      <c r="F863" s="30"/>
      <c r="G863" s="305"/>
    </row>
    <row r="864" spans="1:7" s="5" customFormat="1" ht="27" customHeight="1" thickBot="1">
      <c r="A864" s="33"/>
      <c r="B864" s="28"/>
      <c r="C864" s="29"/>
      <c r="D864" s="10"/>
      <c r="E864" s="16"/>
      <c r="F864" s="30"/>
      <c r="G864" s="305"/>
    </row>
    <row r="865" spans="1:7" s="5" customFormat="1" ht="18.75" thickBot="1">
      <c r="A865" s="182" t="s">
        <v>75</v>
      </c>
      <c r="B865" s="632" t="s">
        <v>67</v>
      </c>
      <c r="C865" s="633"/>
      <c r="D865" s="633"/>
      <c r="E865" s="633"/>
      <c r="F865" s="633"/>
      <c r="G865" s="634"/>
    </row>
    <row r="866" spans="1:7" s="5" customFormat="1" ht="18">
      <c r="A866" s="73"/>
      <c r="B866" s="57"/>
      <c r="C866" s="19"/>
      <c r="D866" s="180"/>
      <c r="E866" s="6"/>
      <c r="F866" s="10"/>
      <c r="G866" s="335"/>
    </row>
    <row r="867" spans="1:7" s="5" customFormat="1" ht="163.5" customHeight="1">
      <c r="A867" s="33" t="s">
        <v>77</v>
      </c>
      <c r="B867" s="4" t="s">
        <v>391</v>
      </c>
      <c r="C867" s="19"/>
      <c r="D867" s="180"/>
      <c r="E867" s="6"/>
      <c r="F867" s="10"/>
      <c r="G867" s="335"/>
    </row>
    <row r="868" spans="1:7" s="5" customFormat="1" ht="25.5">
      <c r="A868" s="33"/>
      <c r="B868" s="13" t="s">
        <v>161</v>
      </c>
      <c r="C868" s="19"/>
      <c r="D868" s="30"/>
      <c r="E868" s="6"/>
      <c r="F868" s="10"/>
      <c r="G868" s="313"/>
    </row>
    <row r="869" spans="1:7" s="7" customFormat="1" ht="12.75">
      <c r="A869" s="351"/>
      <c r="B869" s="180" t="s">
        <v>378</v>
      </c>
      <c r="C869" s="29">
        <v>26</v>
      </c>
      <c r="D869" s="30"/>
      <c r="E869" s="352"/>
      <c r="F869" s="180"/>
      <c r="G869" s="354"/>
    </row>
    <row r="870" spans="1:7" s="7" customFormat="1" ht="12.75">
      <c r="A870" s="351"/>
      <c r="B870" s="180" t="s">
        <v>377</v>
      </c>
      <c r="C870" s="29">
        <v>11</v>
      </c>
      <c r="D870" s="30"/>
      <c r="E870" s="352"/>
      <c r="F870" s="180"/>
      <c r="G870" s="354"/>
    </row>
    <row r="871" spans="1:7" s="15" customFormat="1" ht="12.75">
      <c r="A871" s="34"/>
      <c r="B871" s="17" t="s">
        <v>628</v>
      </c>
      <c r="C871" s="29">
        <v>2874</v>
      </c>
      <c r="D871" s="30"/>
      <c r="E871" s="16" t="s">
        <v>64</v>
      </c>
      <c r="F871" s="30"/>
      <c r="G871" s="313"/>
    </row>
    <row r="872" spans="1:7" s="15" customFormat="1" ht="12.75">
      <c r="A872" s="34"/>
      <c r="B872" s="17" t="s">
        <v>629</v>
      </c>
      <c r="C872" s="29">
        <v>3707</v>
      </c>
      <c r="D872" s="30"/>
      <c r="E872" s="16" t="s">
        <v>64</v>
      </c>
      <c r="F872" s="30"/>
      <c r="G872" s="313"/>
    </row>
    <row r="873" spans="1:7" s="15" customFormat="1" ht="12.75">
      <c r="A873" s="34"/>
      <c r="B873" s="17" t="s">
        <v>630</v>
      </c>
      <c r="C873" s="29">
        <v>51</v>
      </c>
      <c r="D873" s="30"/>
      <c r="E873" s="16" t="s">
        <v>64</v>
      </c>
      <c r="F873" s="30"/>
      <c r="G873" s="313"/>
    </row>
    <row r="874" spans="1:7" s="15" customFormat="1" ht="12.75">
      <c r="A874" s="34"/>
      <c r="B874" s="17" t="s">
        <v>257</v>
      </c>
      <c r="C874" s="29">
        <v>24</v>
      </c>
      <c r="D874" s="30"/>
      <c r="E874" s="16" t="s">
        <v>64</v>
      </c>
      <c r="F874" s="30"/>
      <c r="G874" s="335"/>
    </row>
    <row r="875" spans="1:7" s="5" customFormat="1" ht="12.75">
      <c r="A875" s="33"/>
      <c r="B875" s="17"/>
      <c r="C875" s="29"/>
      <c r="D875" s="10"/>
      <c r="E875" s="16"/>
      <c r="F875" s="30"/>
      <c r="G875" s="313"/>
    </row>
    <row r="876" spans="1:7" s="15" customFormat="1" ht="12.75">
      <c r="A876" s="618"/>
      <c r="B876" s="529" t="s">
        <v>69</v>
      </c>
      <c r="C876" s="515">
        <v>1</v>
      </c>
      <c r="D876" s="501" t="s">
        <v>91</v>
      </c>
      <c r="E876" s="532">
        <v>0</v>
      </c>
      <c r="F876" s="501" t="s">
        <v>92</v>
      </c>
      <c r="G876" s="503">
        <f>PRODUCT(C876,E876)</f>
        <v>0</v>
      </c>
    </row>
    <row r="877" spans="1:7" s="5" customFormat="1" ht="12.75">
      <c r="A877" s="33"/>
      <c r="B877" s="17"/>
      <c r="C877" s="29"/>
      <c r="D877" s="30"/>
      <c r="E877" s="16"/>
      <c r="F877" s="30"/>
      <c r="G877" s="305"/>
    </row>
    <row r="878" spans="1:7" s="5" customFormat="1" ht="63.75">
      <c r="A878" s="53" t="s">
        <v>78</v>
      </c>
      <c r="B878" s="4" t="s">
        <v>392</v>
      </c>
      <c r="C878" s="19"/>
      <c r="D878" s="10"/>
      <c r="E878" s="6"/>
      <c r="F878" s="72"/>
      <c r="G878" s="313"/>
    </row>
    <row r="879" spans="1:7" s="5" customFormat="1" ht="12.75">
      <c r="A879" s="33"/>
      <c r="B879" s="4" t="s">
        <v>375</v>
      </c>
      <c r="C879" s="19"/>
      <c r="D879" s="10"/>
      <c r="E879" s="6"/>
      <c r="F879" s="10"/>
      <c r="G879" s="313"/>
    </row>
    <row r="880" spans="1:7" s="5" customFormat="1" ht="12.75">
      <c r="A880" s="27"/>
      <c r="B880" s="499" t="s">
        <v>71</v>
      </c>
      <c r="C880" s="515">
        <v>3</v>
      </c>
      <c r="D880" s="501" t="s">
        <v>91</v>
      </c>
      <c r="E880" s="532">
        <v>0</v>
      </c>
      <c r="F880" s="501" t="s">
        <v>92</v>
      </c>
      <c r="G880" s="503">
        <f>PRODUCT(C880,E880)</f>
        <v>0</v>
      </c>
    </row>
    <row r="881" spans="1:7" s="5" customFormat="1" ht="12.75">
      <c r="A881" s="27"/>
      <c r="B881" s="17"/>
      <c r="C881" s="45"/>
      <c r="D881" s="10"/>
      <c r="E881" s="16"/>
      <c r="F881" s="30"/>
      <c r="G881" s="313"/>
    </row>
    <row r="882" spans="1:7" s="5" customFormat="1" ht="93.75" customHeight="1">
      <c r="A882" s="33" t="s">
        <v>79</v>
      </c>
      <c r="B882" s="1" t="s">
        <v>685</v>
      </c>
      <c r="C882" s="19"/>
      <c r="D882" s="10"/>
      <c r="E882" s="6"/>
      <c r="F882" s="10"/>
      <c r="G882" s="305"/>
    </row>
    <row r="883" spans="1:7" s="5" customFormat="1" ht="191.25">
      <c r="A883" s="33"/>
      <c r="B883" s="4" t="s">
        <v>686</v>
      </c>
      <c r="C883" s="19"/>
      <c r="D883" s="180"/>
      <c r="E883" s="6"/>
      <c r="F883" s="10"/>
      <c r="G883" s="305"/>
    </row>
    <row r="884" spans="1:7" s="5" customFormat="1" ht="140.25">
      <c r="A884" s="33"/>
      <c r="B884" s="4" t="s">
        <v>27</v>
      </c>
      <c r="C884" s="19"/>
      <c r="D884" s="180"/>
      <c r="E884" s="6"/>
      <c r="F884" s="10"/>
      <c r="G884" s="335"/>
    </row>
    <row r="885" spans="1:7" s="5" customFormat="1" ht="102">
      <c r="A885" s="33"/>
      <c r="B885" s="4" t="s">
        <v>256</v>
      </c>
      <c r="C885" s="19"/>
      <c r="D885" s="180"/>
      <c r="E885" s="6"/>
      <c r="F885" s="10"/>
      <c r="G885" s="335"/>
    </row>
    <row r="886" spans="1:7" s="5" customFormat="1" ht="12.75">
      <c r="A886" s="33"/>
      <c r="B886" s="4" t="s">
        <v>258</v>
      </c>
      <c r="C886" s="19"/>
      <c r="D886" s="30"/>
      <c r="E886" s="6"/>
      <c r="F886" s="10"/>
      <c r="G886" s="313"/>
    </row>
    <row r="887" spans="1:7" s="7" customFormat="1" ht="12.75">
      <c r="A887" s="351"/>
      <c r="B887" s="180" t="s">
        <v>378</v>
      </c>
      <c r="C887" s="29">
        <v>26</v>
      </c>
      <c r="D887" s="30"/>
      <c r="E887" s="352"/>
      <c r="F887" s="180"/>
      <c r="G887" s="354"/>
    </row>
    <row r="888" spans="1:7" s="7" customFormat="1" ht="12.75">
      <c r="A888" s="351"/>
      <c r="B888" s="180" t="s">
        <v>377</v>
      </c>
      <c r="C888" s="29">
        <v>11</v>
      </c>
      <c r="D888" s="30"/>
      <c r="E888" s="352"/>
      <c r="F888" s="180"/>
      <c r="G888" s="354"/>
    </row>
    <row r="889" spans="1:7" s="15" customFormat="1" ht="12.75">
      <c r="A889" s="34"/>
      <c r="B889" s="17" t="s">
        <v>698</v>
      </c>
      <c r="C889" s="29">
        <v>2874</v>
      </c>
      <c r="D889" s="30"/>
      <c r="E889" s="16" t="s">
        <v>64</v>
      </c>
      <c r="F889" s="30"/>
      <c r="G889" s="313"/>
    </row>
    <row r="890" spans="1:7" s="15" customFormat="1" ht="12.75">
      <c r="A890" s="34"/>
      <c r="B890" s="17" t="s">
        <v>699</v>
      </c>
      <c r="C890" s="29">
        <v>3707</v>
      </c>
      <c r="D890" s="30"/>
      <c r="E890" s="16" t="s">
        <v>64</v>
      </c>
      <c r="F890" s="30"/>
      <c r="G890" s="313"/>
    </row>
    <row r="891" spans="1:7" s="15" customFormat="1" ht="12.75">
      <c r="A891" s="34"/>
      <c r="B891" s="17" t="s">
        <v>700</v>
      </c>
      <c r="C891" s="29">
        <v>51</v>
      </c>
      <c r="D891" s="30"/>
      <c r="E891" s="16" t="s">
        <v>64</v>
      </c>
      <c r="F891" s="30"/>
      <c r="G891" s="313"/>
    </row>
    <row r="892" spans="1:7" s="15" customFormat="1" ht="12.75">
      <c r="A892" s="34"/>
      <c r="B892" s="17" t="s">
        <v>701</v>
      </c>
      <c r="C892" s="29">
        <v>24</v>
      </c>
      <c r="D892" s="30"/>
      <c r="E892" s="16" t="s">
        <v>64</v>
      </c>
      <c r="F892" s="30"/>
      <c r="G892" s="335"/>
    </row>
    <row r="893" spans="1:7" s="5" customFormat="1" ht="12.75">
      <c r="A893" s="33"/>
      <c r="B893" s="17"/>
      <c r="C893" s="29"/>
      <c r="D893" s="10"/>
      <c r="E893" s="16"/>
      <c r="F893" s="30"/>
      <c r="G893" s="313"/>
    </row>
    <row r="894" spans="1:7" s="15" customFormat="1" ht="12.75">
      <c r="A894" s="618"/>
      <c r="B894" s="529" t="s">
        <v>69</v>
      </c>
      <c r="C894" s="515">
        <v>1</v>
      </c>
      <c r="D894" s="501" t="s">
        <v>91</v>
      </c>
      <c r="E894" s="532">
        <v>0</v>
      </c>
      <c r="F894" s="501" t="s">
        <v>92</v>
      </c>
      <c r="G894" s="503">
        <f>PRODUCT(C894,E894)</f>
        <v>0</v>
      </c>
    </row>
    <row r="895" spans="1:7" s="5" customFormat="1" ht="12.75">
      <c r="A895" s="33"/>
      <c r="B895" s="17"/>
      <c r="C895" s="29"/>
      <c r="D895" s="30"/>
      <c r="E895" s="16"/>
      <c r="F895" s="30"/>
      <c r="G895" s="305"/>
    </row>
    <row r="896" spans="1:7" s="5" customFormat="1" ht="76.5">
      <c r="A896" s="33" t="s">
        <v>80</v>
      </c>
      <c r="B896" s="4" t="s">
        <v>313</v>
      </c>
      <c r="C896" s="19"/>
      <c r="D896" s="180"/>
      <c r="E896" s="6"/>
      <c r="F896" s="10"/>
      <c r="G896" s="335"/>
    </row>
    <row r="897" spans="1:7" s="5" customFormat="1" ht="25.5">
      <c r="A897" s="33"/>
      <c r="B897" s="13" t="s">
        <v>161</v>
      </c>
      <c r="C897" s="19"/>
      <c r="D897" s="30"/>
      <c r="E897" s="6"/>
      <c r="F897" s="10"/>
      <c r="G897" s="313"/>
    </row>
    <row r="898" spans="1:7" s="7" customFormat="1" ht="12.75">
      <c r="A898" s="351"/>
      <c r="B898" s="180" t="s">
        <v>378</v>
      </c>
      <c r="C898" s="29">
        <v>26</v>
      </c>
      <c r="D898" s="30"/>
      <c r="E898" s="352"/>
      <c r="F898" s="180"/>
      <c r="G898" s="354"/>
    </row>
    <row r="899" spans="1:7" s="7" customFormat="1" ht="12.75">
      <c r="A899" s="351"/>
      <c r="B899" s="180" t="s">
        <v>377</v>
      </c>
      <c r="C899" s="29">
        <v>11</v>
      </c>
      <c r="D899" s="30"/>
      <c r="E899" s="352"/>
      <c r="F899" s="180"/>
      <c r="G899" s="354"/>
    </row>
    <row r="900" spans="1:7" s="15" customFormat="1" ht="12.75">
      <c r="A900" s="34"/>
      <c r="B900" s="17" t="s">
        <v>698</v>
      </c>
      <c r="C900" s="29">
        <v>2874</v>
      </c>
      <c r="D900" s="30"/>
      <c r="E900" s="16" t="s">
        <v>64</v>
      </c>
      <c r="F900" s="30"/>
      <c r="G900" s="313"/>
    </row>
    <row r="901" spans="1:7" s="15" customFormat="1" ht="12.75">
      <c r="A901" s="34"/>
      <c r="B901" s="17" t="s">
        <v>699</v>
      </c>
      <c r="C901" s="29">
        <v>3707</v>
      </c>
      <c r="D901" s="30"/>
      <c r="E901" s="16" t="s">
        <v>64</v>
      </c>
      <c r="F901" s="30"/>
      <c r="G901" s="313"/>
    </row>
    <row r="902" spans="1:7" s="15" customFormat="1" ht="12.75">
      <c r="A902" s="34"/>
      <c r="B902" s="17" t="s">
        <v>700</v>
      </c>
      <c r="C902" s="29">
        <v>51</v>
      </c>
      <c r="D902" s="30"/>
      <c r="E902" s="16" t="s">
        <v>64</v>
      </c>
      <c r="F902" s="30"/>
      <c r="G902" s="313"/>
    </row>
    <row r="903" spans="1:7" s="15" customFormat="1" ht="12.75">
      <c r="A903" s="34"/>
      <c r="B903" s="17" t="s">
        <v>701</v>
      </c>
      <c r="C903" s="29">
        <v>24</v>
      </c>
      <c r="D903" s="30"/>
      <c r="E903" s="16" t="s">
        <v>64</v>
      </c>
      <c r="F903" s="30"/>
      <c r="G903" s="335"/>
    </row>
    <row r="904" spans="1:7" s="5" customFormat="1" ht="12.75">
      <c r="A904" s="33"/>
      <c r="B904" s="17"/>
      <c r="C904" s="29"/>
      <c r="D904" s="10"/>
      <c r="E904" s="16"/>
      <c r="F904" s="30"/>
      <c r="G904" s="313"/>
    </row>
    <row r="905" spans="1:7" s="15" customFormat="1" ht="12.75">
      <c r="A905" s="618"/>
      <c r="B905" s="529" t="s">
        <v>69</v>
      </c>
      <c r="C905" s="515">
        <v>1</v>
      </c>
      <c r="D905" s="501" t="s">
        <v>91</v>
      </c>
      <c r="E905" s="532">
        <v>0</v>
      </c>
      <c r="F905" s="501" t="s">
        <v>92</v>
      </c>
      <c r="G905" s="503">
        <f>PRODUCT(C905,E905)</f>
        <v>0</v>
      </c>
    </row>
    <row r="906" spans="1:7" s="5" customFormat="1" ht="18" customHeight="1">
      <c r="A906" s="33"/>
      <c r="B906" s="17"/>
      <c r="C906" s="29"/>
      <c r="D906" s="30"/>
      <c r="E906" s="16"/>
      <c r="F906" s="30"/>
      <c r="G906" s="305"/>
    </row>
    <row r="907" spans="1:7" s="5" customFormat="1" ht="51">
      <c r="A907" s="53" t="s">
        <v>81</v>
      </c>
      <c r="B907" s="4" t="s">
        <v>215</v>
      </c>
      <c r="C907" s="19"/>
      <c r="D907" s="72"/>
      <c r="E907" s="6"/>
      <c r="F907" s="72"/>
      <c r="G907" s="313"/>
    </row>
    <row r="908" spans="1:7" s="5" customFormat="1" ht="12.75">
      <c r="A908" s="33"/>
      <c r="B908" s="4" t="s">
        <v>169</v>
      </c>
      <c r="C908" s="19"/>
      <c r="D908" s="10"/>
      <c r="E908" s="6"/>
      <c r="F908" s="10"/>
      <c r="G908" s="305"/>
    </row>
    <row r="909" spans="1:7" s="5" customFormat="1" ht="12.75">
      <c r="A909" s="33"/>
      <c r="B909" s="17"/>
      <c r="C909" s="29"/>
      <c r="D909" s="10"/>
      <c r="E909" s="16"/>
      <c r="F909" s="30"/>
      <c r="G909" s="313"/>
    </row>
    <row r="910" spans="1:7" s="5" customFormat="1" ht="12.75">
      <c r="A910" s="27"/>
      <c r="B910" s="499" t="s">
        <v>70</v>
      </c>
      <c r="C910" s="515">
        <v>6656</v>
      </c>
      <c r="D910" s="501" t="s">
        <v>91</v>
      </c>
      <c r="E910" s="532">
        <v>0</v>
      </c>
      <c r="F910" s="501" t="s">
        <v>92</v>
      </c>
      <c r="G910" s="503">
        <f>PRODUCT(C910,E910)</f>
        <v>0</v>
      </c>
    </row>
    <row r="911" spans="1:7" s="5" customFormat="1" ht="21.75" customHeight="1">
      <c r="A911" s="34"/>
      <c r="B911" s="180"/>
      <c r="C911" s="30"/>
      <c r="D911" s="30"/>
      <c r="E911" s="17"/>
      <c r="F911" s="54"/>
      <c r="G911" s="313"/>
    </row>
    <row r="912" spans="1:7" s="5" customFormat="1" ht="76.5">
      <c r="A912" s="53" t="s">
        <v>82</v>
      </c>
      <c r="B912" s="4" t="s">
        <v>226</v>
      </c>
      <c r="C912" s="19"/>
      <c r="D912" s="30"/>
      <c r="E912" s="6"/>
      <c r="F912" s="72"/>
      <c r="G912" s="313"/>
    </row>
    <row r="913" spans="1:7" s="5" customFormat="1" ht="12.75">
      <c r="A913" s="33"/>
      <c r="B913" s="4" t="s">
        <v>169</v>
      </c>
      <c r="C913" s="19"/>
      <c r="D913" s="30"/>
      <c r="E913" s="6"/>
      <c r="F913" s="10"/>
      <c r="G913" s="313"/>
    </row>
    <row r="914" spans="1:7" s="5" customFormat="1" ht="12.75">
      <c r="A914" s="27"/>
      <c r="B914" s="499" t="s">
        <v>70</v>
      </c>
      <c r="C914" s="515">
        <v>6656</v>
      </c>
      <c r="D914" s="578" t="s">
        <v>64</v>
      </c>
      <c r="E914" s="532">
        <v>0</v>
      </c>
      <c r="F914" s="501" t="s">
        <v>92</v>
      </c>
      <c r="G914" s="503">
        <f>PRODUCT(C914,E914)</f>
        <v>0</v>
      </c>
    </row>
    <row r="915" spans="1:7" s="5" customFormat="1" ht="12.75">
      <c r="A915" s="27"/>
      <c r="B915" s="17"/>
      <c r="C915" s="45"/>
      <c r="D915" s="30"/>
      <c r="E915" s="16"/>
      <c r="F915" s="30"/>
      <c r="G915" s="313"/>
    </row>
    <row r="916" spans="1:7" s="5" customFormat="1" ht="13.5" thickBot="1">
      <c r="A916" s="33"/>
      <c r="B916" s="17"/>
      <c r="C916" s="29"/>
      <c r="D916" s="30"/>
      <c r="E916" s="16"/>
      <c r="F916" s="30"/>
      <c r="G916" s="313"/>
    </row>
    <row r="917" spans="1:7" s="5" customFormat="1" ht="13.5" thickTop="1">
      <c r="A917" s="27"/>
      <c r="B917" s="175"/>
      <c r="C917" s="103"/>
      <c r="D917" s="176"/>
      <c r="E917" s="238"/>
      <c r="F917" s="176"/>
      <c r="G917" s="103"/>
    </row>
    <row r="918" spans="1:7" s="5" customFormat="1" ht="12.75">
      <c r="A918" s="27"/>
      <c r="B918" s="538" t="s">
        <v>67</v>
      </c>
      <c r="C918" s="579" t="s">
        <v>64</v>
      </c>
      <c r="D918" s="510" t="s">
        <v>64</v>
      </c>
      <c r="E918" s="511" t="s">
        <v>113</v>
      </c>
      <c r="F918" s="512" t="s">
        <v>92</v>
      </c>
      <c r="G918" s="580">
        <f>SUM(G876:G916)</f>
        <v>0</v>
      </c>
    </row>
    <row r="919" spans="1:7" s="5" customFormat="1" ht="13.5" thickBot="1">
      <c r="A919" s="33"/>
      <c r="B919" s="17"/>
      <c r="C919" s="29"/>
      <c r="D919" s="30"/>
      <c r="E919" s="16"/>
      <c r="F919" s="30"/>
      <c r="G919" s="313"/>
    </row>
    <row r="920" spans="1:7" s="5" customFormat="1" ht="13.5" thickTop="1">
      <c r="A920" s="27"/>
      <c r="B920" s="175"/>
      <c r="C920" s="103"/>
      <c r="D920" s="176"/>
      <c r="E920" s="238"/>
      <c r="F920" s="176"/>
      <c r="G920" s="103"/>
    </row>
    <row r="921" spans="1:7" s="15" customFormat="1" ht="12.75">
      <c r="A921" s="34"/>
      <c r="B921" s="28"/>
      <c r="C921" s="29"/>
      <c r="D921" s="30"/>
      <c r="E921" s="16"/>
      <c r="F921" s="30"/>
      <c r="G921" s="371"/>
    </row>
    <row r="922" spans="1:7" s="5" customFormat="1" ht="21.75" customHeight="1" thickBot="1">
      <c r="A922" s="34"/>
      <c r="B922" s="180"/>
      <c r="C922" s="30"/>
      <c r="D922" s="30"/>
      <c r="E922" s="17"/>
      <c r="F922" s="54"/>
      <c r="G922" s="313"/>
    </row>
    <row r="923" spans="1:7" s="5" customFormat="1" ht="18.75" thickBot="1">
      <c r="A923" s="594" t="s">
        <v>110</v>
      </c>
      <c r="B923" s="635" t="s">
        <v>170</v>
      </c>
      <c r="C923" s="636"/>
      <c r="D923" s="636"/>
      <c r="E923" s="636"/>
      <c r="F923" s="636"/>
      <c r="G923" s="637"/>
    </row>
    <row r="924" spans="4:7" s="5" customFormat="1" ht="13.5" thickBot="1">
      <c r="D924" s="77"/>
      <c r="E924" s="6"/>
      <c r="G924" s="305"/>
    </row>
    <row r="925" spans="1:7" s="5" customFormat="1" ht="18.75" thickBot="1">
      <c r="A925" s="203" t="s">
        <v>220</v>
      </c>
      <c r="B925" s="626" t="s">
        <v>171</v>
      </c>
      <c r="C925" s="627"/>
      <c r="D925" s="77"/>
      <c r="E925" s="6"/>
      <c r="F925" s="10"/>
      <c r="G925" s="305"/>
    </row>
    <row r="926" spans="1:7" s="5" customFormat="1" ht="15.75">
      <c r="A926" s="204"/>
      <c r="B926" s="66"/>
      <c r="C926" s="205"/>
      <c r="D926" s="77"/>
      <c r="E926" s="250"/>
      <c r="F926" s="206"/>
      <c r="G926" s="305"/>
    </row>
    <row r="927" spans="1:32" s="5" customFormat="1" ht="62.25" customHeight="1">
      <c r="A927" s="32"/>
      <c r="B927" s="76" t="s">
        <v>631</v>
      </c>
      <c r="C927" s="38"/>
      <c r="D927" s="77"/>
      <c r="E927" s="6"/>
      <c r="F927" s="77"/>
      <c r="G927" s="305"/>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row>
    <row r="928" spans="2:32" s="5" customFormat="1" ht="12.75">
      <c r="B928" s="80"/>
      <c r="C928" s="38"/>
      <c r="D928" s="77"/>
      <c r="E928" s="6"/>
      <c r="F928" s="77"/>
      <c r="G928" s="305"/>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row>
    <row r="929" spans="1:7" s="5" customFormat="1" ht="54.75" customHeight="1">
      <c r="A929" s="53" t="s">
        <v>77</v>
      </c>
      <c r="B929" s="1" t="s">
        <v>227</v>
      </c>
      <c r="C929" s="19"/>
      <c r="D929" s="10"/>
      <c r="E929" s="6"/>
      <c r="F929" s="10"/>
      <c r="G929" s="305"/>
    </row>
    <row r="930" spans="1:7" s="5" customFormat="1" ht="38.25">
      <c r="A930" s="53"/>
      <c r="B930" s="4" t="s">
        <v>228</v>
      </c>
      <c r="C930" s="19"/>
      <c r="D930" s="10"/>
      <c r="E930" s="6"/>
      <c r="F930" s="10"/>
      <c r="G930" s="305"/>
    </row>
    <row r="931" spans="1:7" s="5" customFormat="1" ht="25.5">
      <c r="A931" s="27"/>
      <c r="B931" s="4" t="s">
        <v>172</v>
      </c>
      <c r="C931" s="19"/>
      <c r="D931" s="10"/>
      <c r="E931" s="6"/>
      <c r="F931" s="10"/>
      <c r="G931" s="305"/>
    </row>
    <row r="932" spans="1:7" s="5" customFormat="1" ht="25.5">
      <c r="A932" s="27"/>
      <c r="B932" s="1" t="s">
        <v>173</v>
      </c>
      <c r="C932" s="19"/>
      <c r="E932" s="6"/>
      <c r="F932" s="10"/>
      <c r="G932" s="305"/>
    </row>
    <row r="933" spans="1:7" s="5" customFormat="1" ht="25.5">
      <c r="A933" s="27"/>
      <c r="B933" s="4" t="s">
        <v>174</v>
      </c>
      <c r="C933" s="19"/>
      <c r="D933" s="30"/>
      <c r="E933" s="6"/>
      <c r="F933" s="10"/>
      <c r="G933" s="313"/>
    </row>
    <row r="934" spans="1:7" s="5" customFormat="1" ht="27">
      <c r="A934" s="27"/>
      <c r="B934" s="4" t="s">
        <v>216</v>
      </c>
      <c r="C934" s="19"/>
      <c r="E934" s="6"/>
      <c r="F934" s="10"/>
      <c r="G934" s="305"/>
    </row>
    <row r="935" spans="1:7" s="5" customFormat="1" ht="12.75">
      <c r="A935" s="27"/>
      <c r="B935" s="13" t="s">
        <v>632</v>
      </c>
      <c r="C935" s="19"/>
      <c r="D935" s="10"/>
      <c r="E935" s="6"/>
      <c r="F935" s="10"/>
      <c r="G935" s="305"/>
    </row>
    <row r="936" spans="1:7" s="5" customFormat="1" ht="14.25">
      <c r="A936" s="27"/>
      <c r="B936" s="499" t="s">
        <v>89</v>
      </c>
      <c r="C936" s="515">
        <v>120</v>
      </c>
      <c r="D936" s="501" t="s">
        <v>91</v>
      </c>
      <c r="E936" s="532">
        <v>0</v>
      </c>
      <c r="F936" s="501" t="s">
        <v>92</v>
      </c>
      <c r="G936" s="503">
        <f>PRODUCT(C936,E936)</f>
        <v>0</v>
      </c>
    </row>
    <row r="937" spans="4:7" s="5" customFormat="1" ht="19.5" customHeight="1">
      <c r="D937" s="10"/>
      <c r="E937" s="6"/>
      <c r="G937" s="305"/>
    </row>
    <row r="938" spans="1:7" s="5" customFormat="1" ht="27.75" customHeight="1">
      <c r="A938" s="53" t="s">
        <v>637</v>
      </c>
      <c r="B938" s="1" t="s">
        <v>647</v>
      </c>
      <c r="C938" s="19"/>
      <c r="D938" s="30"/>
      <c r="E938" s="6"/>
      <c r="F938" s="10"/>
      <c r="G938" s="305"/>
    </row>
    <row r="939" spans="1:7" s="5" customFormat="1" ht="25.5">
      <c r="A939" s="27"/>
      <c r="B939" s="4" t="s">
        <v>174</v>
      </c>
      <c r="C939" s="19"/>
      <c r="E939" s="6"/>
      <c r="F939" s="10"/>
      <c r="G939" s="313"/>
    </row>
    <row r="940" spans="1:7" s="5" customFormat="1" ht="14.25">
      <c r="A940" s="27"/>
      <c r="B940" s="4" t="s">
        <v>217</v>
      </c>
      <c r="C940" s="19"/>
      <c r="D940" s="30"/>
      <c r="E940" s="6"/>
      <c r="F940" s="10"/>
      <c r="G940" s="313"/>
    </row>
    <row r="941" spans="1:7" s="5" customFormat="1" ht="12.75">
      <c r="A941" s="27"/>
      <c r="B941" s="13" t="s">
        <v>633</v>
      </c>
      <c r="C941" s="19"/>
      <c r="D941" s="30"/>
      <c r="E941" s="6"/>
      <c r="F941" s="10"/>
      <c r="G941" s="313"/>
    </row>
    <row r="942" spans="1:7" s="5" customFormat="1" ht="14.25">
      <c r="A942" s="27"/>
      <c r="B942" s="499" t="s">
        <v>89</v>
      </c>
      <c r="C942" s="515">
        <v>90.5</v>
      </c>
      <c r="D942" s="501" t="s">
        <v>91</v>
      </c>
      <c r="E942" s="532">
        <v>0</v>
      </c>
      <c r="F942" s="501" t="s">
        <v>92</v>
      </c>
      <c r="G942" s="503">
        <f>PRODUCT(C942,E942)</f>
        <v>0</v>
      </c>
    </row>
    <row r="943" spans="4:7" s="5" customFormat="1" ht="21" customHeight="1">
      <c r="D943" s="30"/>
      <c r="E943" s="6"/>
      <c r="G943" s="313"/>
    </row>
    <row r="944" spans="1:7" s="5" customFormat="1" ht="38.25">
      <c r="A944" s="44" t="s">
        <v>79</v>
      </c>
      <c r="B944" s="1" t="s">
        <v>237</v>
      </c>
      <c r="C944" s="29"/>
      <c r="D944" s="30"/>
      <c r="E944" s="16"/>
      <c r="F944" s="30"/>
      <c r="G944" s="313"/>
    </row>
    <row r="945" spans="1:7" s="5" customFormat="1" ht="51">
      <c r="A945" s="33"/>
      <c r="B945" s="4" t="s">
        <v>1</v>
      </c>
      <c r="C945" s="29"/>
      <c r="D945" s="30"/>
      <c r="E945" s="16"/>
      <c r="F945" s="30"/>
      <c r="G945" s="313"/>
    </row>
    <row r="946" spans="1:7" s="5" customFormat="1" ht="27">
      <c r="A946" s="33"/>
      <c r="B946" s="13" t="s">
        <v>8</v>
      </c>
      <c r="C946" s="19"/>
      <c r="D946" s="10"/>
      <c r="E946" s="6"/>
      <c r="F946" s="10"/>
      <c r="G946" s="313"/>
    </row>
    <row r="947" spans="1:7" s="5" customFormat="1" ht="12.75">
      <c r="A947" s="33"/>
      <c r="B947" s="379" t="s">
        <v>634</v>
      </c>
      <c r="C947" s="29"/>
      <c r="D947" s="10"/>
      <c r="E947" s="16"/>
      <c r="F947" s="30"/>
      <c r="G947" s="313"/>
    </row>
    <row r="948" spans="1:7" s="5" customFormat="1" ht="14.25">
      <c r="A948" s="33"/>
      <c r="B948" s="499" t="s">
        <v>89</v>
      </c>
      <c r="C948" s="515">
        <v>120</v>
      </c>
      <c r="D948" s="501" t="s">
        <v>91</v>
      </c>
      <c r="E948" s="532">
        <v>0</v>
      </c>
      <c r="F948" s="501" t="s">
        <v>92</v>
      </c>
      <c r="G948" s="503">
        <f>PRODUCT(C948,E948)</f>
        <v>0</v>
      </c>
    </row>
    <row r="949" spans="1:7" s="5" customFormat="1" ht="18.75" customHeight="1">
      <c r="A949" s="33"/>
      <c r="B949" s="17"/>
      <c r="C949" s="29"/>
      <c r="D949" s="10"/>
      <c r="E949" s="16"/>
      <c r="F949" s="30"/>
      <c r="G949" s="313"/>
    </row>
    <row r="950" spans="1:7" s="5" customFormat="1" ht="63.75">
      <c r="A950" s="109" t="s">
        <v>80</v>
      </c>
      <c r="B950" s="105" t="s">
        <v>352</v>
      </c>
      <c r="C950" s="59"/>
      <c r="D950" s="10"/>
      <c r="E950" s="233"/>
      <c r="F950" s="10"/>
      <c r="G950" s="314"/>
    </row>
    <row r="951" spans="1:7" s="43" customFormat="1" ht="76.5">
      <c r="A951" s="33"/>
      <c r="B951" s="128" t="s">
        <v>32</v>
      </c>
      <c r="C951" s="59"/>
      <c r="D951" s="30"/>
      <c r="E951" s="242"/>
      <c r="F951" s="19"/>
      <c r="G951" s="313"/>
    </row>
    <row r="952" spans="1:7" s="5" customFormat="1" ht="76.5">
      <c r="A952" s="33"/>
      <c r="B952" s="105" t="s">
        <v>0</v>
      </c>
      <c r="C952" s="59"/>
      <c r="D952" s="139" t="s">
        <v>64</v>
      </c>
      <c r="E952" s="233"/>
      <c r="F952" s="10"/>
      <c r="G952" s="313"/>
    </row>
    <row r="953" spans="1:7" s="5" customFormat="1" ht="14.25">
      <c r="A953" s="33"/>
      <c r="B953" s="126" t="s">
        <v>33</v>
      </c>
      <c r="C953" s="59"/>
      <c r="D953" s="30"/>
      <c r="E953" s="233"/>
      <c r="F953" s="10"/>
      <c r="G953" s="305"/>
    </row>
    <row r="954" spans="1:7" s="5" customFormat="1" ht="46.5" customHeight="1">
      <c r="A954" s="44"/>
      <c r="B954" s="126" t="s">
        <v>283</v>
      </c>
      <c r="C954" s="59"/>
      <c r="D954" s="10"/>
      <c r="E954" s="233"/>
      <c r="F954" s="10"/>
      <c r="G954" s="305"/>
    </row>
    <row r="955" spans="1:7" s="5" customFormat="1" ht="15.75" customHeight="1">
      <c r="A955" s="33"/>
      <c r="B955" s="95" t="s">
        <v>635</v>
      </c>
      <c r="C955" s="108"/>
      <c r="E955" s="16"/>
      <c r="F955" s="30"/>
      <c r="G955" s="305"/>
    </row>
    <row r="956" spans="1:7" s="5" customFormat="1" ht="14.25">
      <c r="A956" s="33"/>
      <c r="B956" s="499" t="s">
        <v>89</v>
      </c>
      <c r="C956" s="507">
        <v>48</v>
      </c>
      <c r="D956" s="501" t="s">
        <v>91</v>
      </c>
      <c r="E956" s="532">
        <v>0</v>
      </c>
      <c r="F956" s="506" t="s">
        <v>92</v>
      </c>
      <c r="G956" s="503">
        <f>PRODUCT(C956,E956)</f>
        <v>0</v>
      </c>
    </row>
    <row r="957" spans="1:7" s="5" customFormat="1" ht="15.75" customHeight="1">
      <c r="A957" s="33"/>
      <c r="B957" s="95"/>
      <c r="C957" s="108"/>
      <c r="E957" s="16"/>
      <c r="F957" s="30"/>
      <c r="G957" s="305"/>
    </row>
    <row r="958" spans="1:7" s="5" customFormat="1" ht="51">
      <c r="A958" s="44" t="s">
        <v>81</v>
      </c>
      <c r="B958" s="1" t="s">
        <v>636</v>
      </c>
      <c r="C958" s="19"/>
      <c r="E958" s="6"/>
      <c r="F958" s="10"/>
      <c r="G958" s="305"/>
    </row>
    <row r="959" spans="1:7" s="5" customFormat="1" ht="12.75">
      <c r="A959" s="27"/>
      <c r="B959" s="181" t="s">
        <v>175</v>
      </c>
      <c r="C959" s="19"/>
      <c r="E959" s="6"/>
      <c r="F959" s="10"/>
      <c r="G959" s="305"/>
    </row>
    <row r="960" spans="1:7" s="5" customFormat="1" ht="14.25">
      <c r="A960" s="27"/>
      <c r="B960" s="4" t="s">
        <v>176</v>
      </c>
      <c r="C960" s="19" t="s">
        <v>218</v>
      </c>
      <c r="E960" s="245">
        <v>0.1</v>
      </c>
      <c r="F960" s="10"/>
      <c r="G960" s="305"/>
    </row>
    <row r="961" spans="1:7" s="5" customFormat="1" ht="12.75">
      <c r="A961" s="27"/>
      <c r="B961" s="4" t="s">
        <v>177</v>
      </c>
      <c r="C961" s="19" t="s">
        <v>178</v>
      </c>
      <c r="D961" s="10"/>
      <c r="E961" s="251">
        <v>60</v>
      </c>
      <c r="F961" s="10"/>
      <c r="G961" s="305"/>
    </row>
    <row r="962" spans="1:7" s="5" customFormat="1" ht="12.75">
      <c r="A962" s="27"/>
      <c r="B962" s="4" t="s">
        <v>179</v>
      </c>
      <c r="C962" s="19" t="s">
        <v>84</v>
      </c>
      <c r="D962" s="31"/>
      <c r="E962" s="245">
        <v>25</v>
      </c>
      <c r="F962" s="10"/>
      <c r="G962" s="309"/>
    </row>
    <row r="963" spans="1:7" s="5" customFormat="1" ht="12.75">
      <c r="A963" s="27"/>
      <c r="B963" s="4" t="s">
        <v>180</v>
      </c>
      <c r="C963" s="19" t="s">
        <v>84</v>
      </c>
      <c r="D963" s="139" t="s">
        <v>64</v>
      </c>
      <c r="E963" s="245">
        <v>7</v>
      </c>
      <c r="F963" s="10"/>
      <c r="G963" s="313"/>
    </row>
    <row r="964" spans="1:7" s="5" customFormat="1" ht="14.25">
      <c r="A964" s="27"/>
      <c r="B964" s="4" t="s">
        <v>181</v>
      </c>
      <c r="C964" s="19" t="s">
        <v>218</v>
      </c>
      <c r="E964" s="245">
        <v>0.1</v>
      </c>
      <c r="F964" s="10"/>
      <c r="G964" s="305"/>
    </row>
    <row r="965" spans="1:7" s="5" customFormat="1" ht="76.5">
      <c r="A965" s="33"/>
      <c r="B965" s="4" t="s">
        <v>12</v>
      </c>
      <c r="C965" s="19"/>
      <c r="D965" s="139" t="s">
        <v>64</v>
      </c>
      <c r="E965" s="6"/>
      <c r="F965" s="10"/>
      <c r="G965" s="328"/>
    </row>
    <row r="966" spans="1:7" s="5" customFormat="1" ht="16.5" customHeight="1">
      <c r="A966" s="41"/>
      <c r="B966" s="42" t="s">
        <v>182</v>
      </c>
      <c r="C966" s="30"/>
      <c r="D966" s="139"/>
      <c r="E966" s="17"/>
      <c r="F966" s="31"/>
      <c r="G966" s="328"/>
    </row>
    <row r="967" spans="1:7" s="5" customFormat="1" ht="15.75" customHeight="1">
      <c r="A967" s="33"/>
      <c r="B967" s="95"/>
      <c r="C967" s="108"/>
      <c r="E967" s="16"/>
      <c r="F967" s="30"/>
      <c r="G967" s="305"/>
    </row>
    <row r="968" spans="1:7" s="5" customFormat="1" ht="12.75">
      <c r="A968" s="33"/>
      <c r="B968" s="529" t="s">
        <v>72</v>
      </c>
      <c r="C968" s="530">
        <v>80</v>
      </c>
      <c r="D968" s="501" t="s">
        <v>91</v>
      </c>
      <c r="E968" s="532">
        <v>0</v>
      </c>
      <c r="F968" s="501" t="s">
        <v>92</v>
      </c>
      <c r="G968" s="503">
        <f>PRODUCT(C968,E968)</f>
        <v>0</v>
      </c>
    </row>
    <row r="969" spans="1:7" s="5" customFormat="1" ht="19.5" customHeight="1">
      <c r="A969" s="33"/>
      <c r="B969" s="13"/>
      <c r="C969" s="19"/>
      <c r="D969" s="134"/>
      <c r="E969" s="6"/>
      <c r="G969" s="327"/>
    </row>
    <row r="970" spans="1:6" s="15" customFormat="1" ht="38.25">
      <c r="A970" s="383">
        <v>6</v>
      </c>
      <c r="B970" s="384" t="s">
        <v>648</v>
      </c>
      <c r="C970" s="269"/>
      <c r="D970" s="385"/>
      <c r="E970" s="385"/>
      <c r="F970" s="385"/>
    </row>
    <row r="971" spans="1:6" s="15" customFormat="1" ht="39.75" customHeight="1">
      <c r="A971" s="383"/>
      <c r="B971" s="384" t="s">
        <v>649</v>
      </c>
      <c r="C971" s="269"/>
      <c r="D971" s="385"/>
      <c r="E971" s="385"/>
      <c r="F971" s="385"/>
    </row>
    <row r="972" spans="1:7" s="5" customFormat="1" ht="15.75" customHeight="1">
      <c r="A972" s="33"/>
      <c r="B972" s="95"/>
      <c r="C972" s="108"/>
      <c r="E972" s="16"/>
      <c r="F972" s="30"/>
      <c r="G972" s="305"/>
    </row>
    <row r="973" spans="1:7" s="15" customFormat="1" ht="19.5" customHeight="1">
      <c r="A973" s="383"/>
      <c r="B973" s="575" t="s">
        <v>688</v>
      </c>
      <c r="C973" s="576">
        <v>25</v>
      </c>
      <c r="D973" s="576" t="s">
        <v>91</v>
      </c>
      <c r="E973" s="507">
        <v>0</v>
      </c>
      <c r="F973" s="581" t="s">
        <v>92</v>
      </c>
      <c r="G973" s="550">
        <f>PRODUCT(C973,E973)</f>
        <v>0</v>
      </c>
    </row>
    <row r="974" spans="1:6" s="277" customFormat="1" ht="23.25" customHeight="1">
      <c r="A974" s="395"/>
      <c r="B974" s="396"/>
      <c r="C974" s="269"/>
      <c r="D974" s="385"/>
      <c r="E974" s="385"/>
      <c r="F974" s="385"/>
    </row>
    <row r="975" spans="1:7" s="5" customFormat="1" ht="25.5">
      <c r="A975" s="131" t="s">
        <v>83</v>
      </c>
      <c r="B975" s="148" t="s">
        <v>219</v>
      </c>
      <c r="C975" s="138"/>
      <c r="D975" s="134"/>
      <c r="E975" s="138"/>
      <c r="F975" s="139" t="s">
        <v>64</v>
      </c>
      <c r="G975" s="327"/>
    </row>
    <row r="976" spans="1:7" s="5" customFormat="1" ht="25.5">
      <c r="A976" s="131"/>
      <c r="B976" s="149" t="s">
        <v>116</v>
      </c>
      <c r="C976" s="138"/>
      <c r="D976" s="134"/>
      <c r="E976" s="138"/>
      <c r="F976" s="139"/>
      <c r="G976" s="327"/>
    </row>
    <row r="977" spans="1:7" s="5" customFormat="1" ht="76.5">
      <c r="A977" s="33"/>
      <c r="B977" s="4" t="s">
        <v>229</v>
      </c>
      <c r="C977" s="19"/>
      <c r="D977" s="139" t="s">
        <v>64</v>
      </c>
      <c r="E977" s="6"/>
      <c r="F977" s="10"/>
      <c r="G977" s="313"/>
    </row>
    <row r="978" spans="1:7" s="5" customFormat="1" ht="25.5">
      <c r="A978" s="137"/>
      <c r="B978" s="136" t="s">
        <v>117</v>
      </c>
      <c r="C978" s="133"/>
      <c r="D978" s="134"/>
      <c r="E978" s="133"/>
      <c r="F978" s="134"/>
      <c r="G978" s="327"/>
    </row>
    <row r="979" spans="1:7" s="5" customFormat="1" ht="14.25">
      <c r="A979" s="137"/>
      <c r="B979" s="150" t="s">
        <v>203</v>
      </c>
      <c r="C979" s="133"/>
      <c r="D979" s="139" t="s">
        <v>64</v>
      </c>
      <c r="E979" s="133"/>
      <c r="F979" s="134"/>
      <c r="G979" s="328"/>
    </row>
    <row r="980" spans="1:7" s="5" customFormat="1" ht="12.75">
      <c r="A980" s="137"/>
      <c r="B980" s="150"/>
      <c r="C980" s="133"/>
      <c r="D980" s="10"/>
      <c r="E980" s="133"/>
      <c r="F980" s="134"/>
      <c r="G980" s="305"/>
    </row>
    <row r="981" spans="1:7" s="5" customFormat="1" ht="14.25">
      <c r="A981" s="151"/>
      <c r="B981" s="522" t="s">
        <v>204</v>
      </c>
      <c r="C981" s="500">
        <v>263.13</v>
      </c>
      <c r="D981" s="501" t="s">
        <v>91</v>
      </c>
      <c r="E981" s="532">
        <v>0</v>
      </c>
      <c r="F981" s="521" t="s">
        <v>92</v>
      </c>
      <c r="G981" s="503">
        <f>PRODUCT(C981,E981)</f>
        <v>0</v>
      </c>
    </row>
    <row r="982" spans="1:7" s="5" customFormat="1" ht="12.75">
      <c r="A982" s="137"/>
      <c r="B982" s="150"/>
      <c r="C982" s="133"/>
      <c r="D982" s="139" t="s">
        <v>64</v>
      </c>
      <c r="E982" s="133"/>
      <c r="F982" s="134"/>
      <c r="G982" s="313"/>
    </row>
    <row r="983" spans="1:7" s="5" customFormat="1" ht="13.5" thickBot="1">
      <c r="A983" s="53"/>
      <c r="B983" s="13"/>
      <c r="C983" s="19"/>
      <c r="D983" s="134"/>
      <c r="E983" s="6"/>
      <c r="F983" s="10"/>
      <c r="G983" s="313"/>
    </row>
    <row r="984" spans="1:7" s="5" customFormat="1" ht="13.5" thickTop="1">
      <c r="A984" s="33"/>
      <c r="B984" s="175"/>
      <c r="C984" s="103"/>
      <c r="D984" s="176"/>
      <c r="E984" s="238"/>
      <c r="F984" s="176"/>
      <c r="G984" s="103"/>
    </row>
    <row r="985" spans="1:7" s="5" customFormat="1" ht="13.5" thickBot="1">
      <c r="A985" s="33"/>
      <c r="B985" s="508" t="s">
        <v>183</v>
      </c>
      <c r="C985" s="509" t="s">
        <v>64</v>
      </c>
      <c r="D985" s="510" t="s">
        <v>64</v>
      </c>
      <c r="E985" s="511" t="s">
        <v>113</v>
      </c>
      <c r="F985" s="512" t="s">
        <v>92</v>
      </c>
      <c r="G985" s="577">
        <f>SUM(G929:G983)</f>
        <v>0</v>
      </c>
    </row>
    <row r="986" spans="1:7" s="5" customFormat="1" ht="13.5" thickBot="1">
      <c r="A986" s="33"/>
      <c r="B986" s="200"/>
      <c r="C986" s="178"/>
      <c r="D986" s="179"/>
      <c r="E986" s="240"/>
      <c r="F986" s="179"/>
      <c r="G986" s="337"/>
    </row>
    <row r="987" spans="1:7" s="5" customFormat="1" ht="13.5" thickTop="1">
      <c r="A987" s="137"/>
      <c r="B987" s="150"/>
      <c r="C987" s="133"/>
      <c r="D987" s="139" t="s">
        <v>64</v>
      </c>
      <c r="E987" s="133"/>
      <c r="F987" s="134"/>
      <c r="G987" s="313"/>
    </row>
    <row r="988" spans="1:7" s="5" customFormat="1" ht="13.5" customHeight="1">
      <c r="A988" s="33"/>
      <c r="B988" s="17"/>
      <c r="C988" s="29"/>
      <c r="D988" s="10"/>
      <c r="E988" s="16"/>
      <c r="F988" s="30"/>
      <c r="G988" s="305"/>
    </row>
    <row r="989" spans="1:7" s="5" customFormat="1" ht="13.5" customHeight="1">
      <c r="A989" s="33"/>
      <c r="B989" s="17"/>
      <c r="C989" s="29"/>
      <c r="D989" s="10"/>
      <c r="E989" s="16"/>
      <c r="F989" s="30"/>
      <c r="G989" s="305"/>
    </row>
    <row r="990" spans="1:7" s="22" customFormat="1" ht="22.5" customHeight="1">
      <c r="A990" s="493" t="s">
        <v>221</v>
      </c>
      <c r="B990" s="494" t="s">
        <v>184</v>
      </c>
      <c r="C990" s="495"/>
      <c r="D990" s="496"/>
      <c r="E990" s="497"/>
      <c r="F990" s="498"/>
      <c r="G990" s="474"/>
    </row>
    <row r="991" spans="1:7" s="5" customFormat="1" ht="18">
      <c r="A991" s="146"/>
      <c r="B991" s="66"/>
      <c r="C991" s="25"/>
      <c r="E991" s="6"/>
      <c r="F991" s="10"/>
      <c r="G991" s="305"/>
    </row>
    <row r="992" spans="1:6" s="13" customFormat="1" ht="108.75" customHeight="1">
      <c r="A992" s="353"/>
      <c r="B992" s="28" t="s">
        <v>638</v>
      </c>
      <c r="C992" s="354"/>
      <c r="D992" s="358"/>
      <c r="E992" s="354"/>
      <c r="F992" s="42"/>
    </row>
    <row r="993" spans="1:7" s="5" customFormat="1" ht="13.5" customHeight="1">
      <c r="A993" s="33"/>
      <c r="B993" s="17"/>
      <c r="C993" s="29"/>
      <c r="D993" s="10"/>
      <c r="E993" s="16"/>
      <c r="F993" s="30"/>
      <c r="G993" s="305"/>
    </row>
    <row r="994" spans="1:7" s="5" customFormat="1" ht="76.5">
      <c r="A994" s="33" t="s">
        <v>77</v>
      </c>
      <c r="B994" s="1" t="s">
        <v>185</v>
      </c>
      <c r="C994" s="156"/>
      <c r="D994" s="360"/>
      <c r="E994" s="6"/>
      <c r="F994" s="10"/>
      <c r="G994" s="305"/>
    </row>
    <row r="995" spans="1:7" s="5" customFormat="1" ht="25.5">
      <c r="A995" s="53"/>
      <c r="B995" s="4" t="s">
        <v>689</v>
      </c>
      <c r="C995" s="19"/>
      <c r="E995" s="6"/>
      <c r="G995" s="305"/>
    </row>
    <row r="996" spans="1:7" s="5" customFormat="1" ht="218.25" customHeight="1">
      <c r="A996" s="53"/>
      <c r="B996" s="4" t="s">
        <v>380</v>
      </c>
      <c r="C996" s="19"/>
      <c r="E996" s="6"/>
      <c r="G996" s="305"/>
    </row>
    <row r="997" spans="1:7" s="14" customFormat="1" ht="216.75">
      <c r="A997" s="351"/>
      <c r="B997" s="13" t="s">
        <v>394</v>
      </c>
      <c r="C997" s="357"/>
      <c r="D997" s="5"/>
      <c r="F997" s="358"/>
      <c r="G997" s="313"/>
    </row>
    <row r="998" spans="1:7" s="7" customFormat="1" ht="89.25">
      <c r="A998" s="351"/>
      <c r="B998" s="84" t="s">
        <v>395</v>
      </c>
      <c r="C998" s="359"/>
      <c r="D998" s="5"/>
      <c r="F998" s="360"/>
      <c r="G998" s="362"/>
    </row>
    <row r="999" spans="1:7" s="5" customFormat="1" ht="15.75" customHeight="1">
      <c r="A999" s="53"/>
      <c r="B999" s="4" t="s">
        <v>639</v>
      </c>
      <c r="C999" s="19"/>
      <c r="E999" s="6"/>
      <c r="G999" s="305"/>
    </row>
    <row r="1000" spans="1:7" s="5" customFormat="1" ht="12.75">
      <c r="A1000" s="53"/>
      <c r="B1000" s="4" t="s">
        <v>231</v>
      </c>
      <c r="C1000" s="19"/>
      <c r="D1000" s="360"/>
      <c r="E1000" s="6"/>
      <c r="G1000" s="305"/>
    </row>
    <row r="1001" spans="1:7" s="5" customFormat="1" ht="25.5">
      <c r="A1001" s="27"/>
      <c r="B1001" s="4" t="s">
        <v>186</v>
      </c>
      <c r="C1001" s="19"/>
      <c r="D1001" s="7"/>
      <c r="E1001" s="6"/>
      <c r="G1001" s="305"/>
    </row>
    <row r="1002" spans="1:7" s="5" customFormat="1" ht="12.75">
      <c r="A1002" s="27"/>
      <c r="B1002" s="4" t="s">
        <v>640</v>
      </c>
      <c r="C1002" s="19"/>
      <c r="D1002" s="7"/>
      <c r="E1002" s="6"/>
      <c r="G1002" s="305"/>
    </row>
    <row r="1003" spans="1:7" s="5" customFormat="1" ht="12.75">
      <c r="A1003" s="53"/>
      <c r="B1003" s="4" t="s">
        <v>397</v>
      </c>
      <c r="C1003" s="19"/>
      <c r="D1003" s="360"/>
      <c r="E1003" s="6"/>
      <c r="G1003" s="309"/>
    </row>
    <row r="1004" spans="1:7" s="7" customFormat="1" ht="267.75">
      <c r="A1004" s="351"/>
      <c r="B1004" s="13" t="s">
        <v>396</v>
      </c>
      <c r="C1004" s="359"/>
      <c r="D1004" s="352"/>
      <c r="F1004" s="360"/>
      <c r="G1004" s="354"/>
    </row>
    <row r="1005" spans="1:7" s="7" customFormat="1" ht="12.75">
      <c r="A1005" s="363"/>
      <c r="B1005" s="13" t="s">
        <v>232</v>
      </c>
      <c r="G1005" s="362"/>
    </row>
    <row r="1006" spans="1:7" s="7" customFormat="1" ht="12.75">
      <c r="A1006" s="363"/>
      <c r="B1006" s="13" t="s">
        <v>233</v>
      </c>
      <c r="D1006" s="360"/>
      <c r="G1006" s="13"/>
    </row>
    <row r="1007" spans="1:7" s="7" customFormat="1" ht="38.25">
      <c r="A1007" s="351"/>
      <c r="B1007" s="13" t="s">
        <v>66</v>
      </c>
      <c r="F1007" s="360"/>
      <c r="G1007" s="13"/>
    </row>
    <row r="1008" spans="1:7" s="7" customFormat="1" ht="12.75">
      <c r="A1008" s="180"/>
      <c r="B1008" s="42" t="s">
        <v>398</v>
      </c>
      <c r="C1008" s="180"/>
      <c r="D1008" s="360"/>
      <c r="E1008" s="180"/>
      <c r="F1008" s="352"/>
      <c r="G1008" s="354"/>
    </row>
    <row r="1009" spans="1:7" s="7" customFormat="1" ht="12.75">
      <c r="A1009" s="364"/>
      <c r="B1009" s="13" t="s">
        <v>382</v>
      </c>
      <c r="C1009" s="361"/>
      <c r="D1009" s="30"/>
      <c r="G1009" s="13"/>
    </row>
    <row r="1010" spans="1:7" s="7" customFormat="1" ht="12.75">
      <c r="A1010" s="351"/>
      <c r="B1010" s="84"/>
      <c r="C1010" s="359"/>
      <c r="D1010" s="360"/>
      <c r="F1010" s="360"/>
      <c r="G1010" s="362"/>
    </row>
    <row r="1011" spans="1:7" s="7" customFormat="1" ht="12.75">
      <c r="A1011" s="351"/>
      <c r="B1011" s="582" t="s">
        <v>72</v>
      </c>
      <c r="C1011" s="583">
        <v>40</v>
      </c>
      <c r="D1011" s="582" t="s">
        <v>91</v>
      </c>
      <c r="E1011" s="532">
        <v>0</v>
      </c>
      <c r="F1011" s="582" t="s">
        <v>92</v>
      </c>
      <c r="G1011" s="503">
        <f>PRODUCT(C1011,E1011)</f>
        <v>0</v>
      </c>
    </row>
    <row r="1012" spans="1:7" s="7" customFormat="1" ht="12.75">
      <c r="A1012" s="351"/>
      <c r="B1012" s="84"/>
      <c r="C1012" s="359"/>
      <c r="D1012" s="10"/>
      <c r="F1012" s="360"/>
      <c r="G1012" s="362"/>
    </row>
    <row r="1013" spans="1:7" s="68" customFormat="1" ht="25.5">
      <c r="A1013" s="442"/>
      <c r="B1013" s="432" t="s">
        <v>9</v>
      </c>
      <c r="C1013" s="443"/>
      <c r="D1013" s="444"/>
      <c r="E1013" s="443"/>
      <c r="F1013" s="444"/>
      <c r="G1013" s="445"/>
    </row>
    <row r="1014" spans="1:9" s="452" customFormat="1" ht="12.75">
      <c r="A1014" s="446"/>
      <c r="B1014" s="447" t="s">
        <v>21</v>
      </c>
      <c r="C1014" s="448"/>
      <c r="D1014" s="449"/>
      <c r="E1014" s="449"/>
      <c r="F1014" s="449"/>
      <c r="G1014" s="450"/>
      <c r="H1014" s="449"/>
      <c r="I1014" s="451"/>
    </row>
    <row r="1015" spans="1:9" s="452" customFormat="1" ht="15" customHeight="1">
      <c r="A1015" s="446"/>
      <c r="B1015" s="453" t="s">
        <v>22</v>
      </c>
      <c r="C1015" s="448"/>
      <c r="D1015" s="449"/>
      <c r="E1015" s="449"/>
      <c r="F1015" s="449"/>
      <c r="G1015" s="450"/>
      <c r="H1015" s="449"/>
      <c r="I1015" s="451"/>
    </row>
    <row r="1016" spans="1:9" s="452" customFormat="1" ht="15" customHeight="1">
      <c r="A1016" s="446"/>
      <c r="B1016" s="453" t="s">
        <v>23</v>
      </c>
      <c r="C1016" s="448"/>
      <c r="D1016" s="449"/>
      <c r="E1016" s="449"/>
      <c r="F1016" s="449"/>
      <c r="G1016" s="450"/>
      <c r="H1016" s="449"/>
      <c r="I1016" s="451"/>
    </row>
    <row r="1017" spans="1:9" s="452" customFormat="1" ht="15" customHeight="1">
      <c r="A1017" s="446"/>
      <c r="B1017" s="453" t="s">
        <v>24</v>
      </c>
      <c r="C1017" s="448"/>
      <c r="D1017" s="449"/>
      <c r="E1017" s="449"/>
      <c r="F1017" s="449"/>
      <c r="G1017" s="450"/>
      <c r="H1017" s="449"/>
      <c r="I1017" s="451"/>
    </row>
    <row r="1018" spans="1:7" s="7" customFormat="1" ht="21" customHeight="1">
      <c r="A1018" s="351"/>
      <c r="B1018" s="84"/>
      <c r="C1018" s="359"/>
      <c r="D1018" s="10"/>
      <c r="F1018" s="360"/>
      <c r="G1018" s="362"/>
    </row>
    <row r="1019" spans="1:7" s="7" customFormat="1" ht="51">
      <c r="A1019" s="53" t="s">
        <v>78</v>
      </c>
      <c r="B1019" s="84" t="s">
        <v>650</v>
      </c>
      <c r="C1019" s="359"/>
      <c r="D1019" s="10"/>
      <c r="F1019" s="360"/>
      <c r="G1019" s="362"/>
    </row>
    <row r="1020" spans="1:6" s="15" customFormat="1" ht="12.75">
      <c r="A1020" s="53"/>
      <c r="B1020" s="384" t="s">
        <v>651</v>
      </c>
      <c r="C1020" s="269">
        <v>1</v>
      </c>
      <c r="D1020" s="385"/>
      <c r="E1020" s="385"/>
      <c r="F1020" s="385"/>
    </row>
    <row r="1021" spans="1:6" s="15" customFormat="1" ht="12.75">
      <c r="A1021" s="53"/>
      <c r="B1021" s="384" t="s">
        <v>652</v>
      </c>
      <c r="C1021" s="269">
        <v>2</v>
      </c>
      <c r="D1021" s="385"/>
      <c r="E1021" s="385"/>
      <c r="F1021" s="385"/>
    </row>
    <row r="1022" spans="1:6" s="297" customFormat="1" ht="12.75">
      <c r="A1022" s="457"/>
      <c r="B1022" s="458" t="s">
        <v>643</v>
      </c>
      <c r="C1022" s="409">
        <v>2</v>
      </c>
      <c r="D1022" s="459"/>
      <c r="E1022" s="459"/>
      <c r="F1022" s="459"/>
    </row>
    <row r="1023" spans="1:7" s="297" customFormat="1" ht="13.5" customHeight="1">
      <c r="A1023" s="457"/>
      <c r="B1023" s="561" t="s">
        <v>644</v>
      </c>
      <c r="C1023" s="561">
        <v>40</v>
      </c>
      <c r="D1023" s="584" t="s">
        <v>91</v>
      </c>
      <c r="E1023" s="532">
        <v>0</v>
      </c>
      <c r="F1023" s="584" t="s">
        <v>92</v>
      </c>
      <c r="G1023" s="503">
        <f>PRODUCT(C1023,E1023)</f>
        <v>0</v>
      </c>
    </row>
    <row r="1024" spans="1:7" s="7" customFormat="1" ht="12.75">
      <c r="A1024" s="351"/>
      <c r="B1024" s="84"/>
      <c r="C1024" s="359"/>
      <c r="D1024" s="10"/>
      <c r="F1024" s="360"/>
      <c r="G1024" s="362"/>
    </row>
    <row r="1025" spans="1:7" s="68" customFormat="1" ht="25.5">
      <c r="A1025" s="442"/>
      <c r="B1025" s="432" t="s">
        <v>9</v>
      </c>
      <c r="C1025" s="443"/>
      <c r="D1025" s="444"/>
      <c r="E1025" s="443"/>
      <c r="F1025" s="444"/>
      <c r="G1025" s="445"/>
    </row>
    <row r="1026" spans="1:9" s="452" customFormat="1" ht="12.75">
      <c r="A1026" s="446"/>
      <c r="B1026" s="447" t="s">
        <v>21</v>
      </c>
      <c r="C1026" s="448"/>
      <c r="D1026" s="449"/>
      <c r="E1026" s="449"/>
      <c r="F1026" s="449"/>
      <c r="G1026" s="450"/>
      <c r="H1026" s="449"/>
      <c r="I1026" s="451"/>
    </row>
    <row r="1027" spans="1:9" s="452" customFormat="1" ht="15" customHeight="1">
      <c r="A1027" s="446"/>
      <c r="B1027" s="453" t="s">
        <v>22</v>
      </c>
      <c r="C1027" s="448"/>
      <c r="D1027" s="449"/>
      <c r="E1027" s="449"/>
      <c r="F1027" s="449"/>
      <c r="G1027" s="450"/>
      <c r="H1027" s="449"/>
      <c r="I1027" s="451"/>
    </row>
    <row r="1028" spans="1:9" s="452" customFormat="1" ht="15" customHeight="1">
      <c r="A1028" s="446"/>
      <c r="B1028" s="453" t="s">
        <v>23</v>
      </c>
      <c r="C1028" s="448"/>
      <c r="D1028" s="449"/>
      <c r="E1028" s="449"/>
      <c r="F1028" s="449"/>
      <c r="G1028" s="450"/>
      <c r="H1028" s="449"/>
      <c r="I1028" s="451"/>
    </row>
    <row r="1029" spans="1:9" s="452" customFormat="1" ht="15" customHeight="1">
      <c r="A1029" s="446"/>
      <c r="B1029" s="453" t="s">
        <v>24</v>
      </c>
      <c r="C1029" s="448"/>
      <c r="D1029" s="449"/>
      <c r="E1029" s="449"/>
      <c r="F1029" s="449"/>
      <c r="G1029" s="450"/>
      <c r="H1029" s="449"/>
      <c r="I1029" s="451"/>
    </row>
    <row r="1030" spans="1:9" s="452" customFormat="1" ht="15" customHeight="1">
      <c r="A1030" s="446"/>
      <c r="B1030" s="453" t="s">
        <v>24</v>
      </c>
      <c r="C1030" s="448"/>
      <c r="D1030" s="449"/>
      <c r="E1030" s="449"/>
      <c r="F1030" s="449"/>
      <c r="G1030" s="450"/>
      <c r="H1030" s="449"/>
      <c r="I1030" s="451"/>
    </row>
    <row r="1031" spans="1:7" s="7" customFormat="1" ht="42.75" customHeight="1">
      <c r="A1031" s="351"/>
      <c r="B1031" s="84"/>
      <c r="C1031" s="359"/>
      <c r="D1031" s="10"/>
      <c r="F1031" s="360"/>
      <c r="G1031" s="362"/>
    </row>
    <row r="1032" spans="1:7" s="7" customFormat="1" ht="25.5">
      <c r="A1032" s="53" t="s">
        <v>79</v>
      </c>
      <c r="B1032" s="84" t="s">
        <v>646</v>
      </c>
      <c r="C1032" s="359"/>
      <c r="D1032" s="10"/>
      <c r="F1032" s="360"/>
      <c r="G1032" s="362"/>
    </row>
    <row r="1033" spans="1:6" s="15" customFormat="1" ht="13.5" customHeight="1">
      <c r="A1033" s="53"/>
      <c r="B1033" s="384" t="s">
        <v>723</v>
      </c>
      <c r="C1033" s="269">
        <v>1</v>
      </c>
      <c r="D1033" s="385"/>
      <c r="E1033" s="385"/>
      <c r="F1033" s="385"/>
    </row>
    <row r="1034" spans="1:6" s="297" customFormat="1" ht="12.75">
      <c r="A1034" s="457"/>
      <c r="B1034" s="458" t="s">
        <v>643</v>
      </c>
      <c r="C1034" s="409">
        <v>2</v>
      </c>
      <c r="D1034" s="459"/>
      <c r="E1034" s="459"/>
      <c r="F1034" s="459"/>
    </row>
    <row r="1035" spans="1:7" s="297" customFormat="1" ht="13.5" customHeight="1">
      <c r="A1035" s="457"/>
      <c r="B1035" s="561" t="s">
        <v>644</v>
      </c>
      <c r="C1035" s="561">
        <v>40</v>
      </c>
      <c r="D1035" s="584" t="s">
        <v>91</v>
      </c>
      <c r="E1035" s="532">
        <v>0</v>
      </c>
      <c r="F1035" s="584" t="s">
        <v>92</v>
      </c>
      <c r="G1035" s="503">
        <f>PRODUCT(C1035,E1035)</f>
        <v>0</v>
      </c>
    </row>
    <row r="1036" spans="1:7" s="68" customFormat="1" ht="25.5">
      <c r="A1036" s="442"/>
      <c r="B1036" s="432" t="s">
        <v>9</v>
      </c>
      <c r="C1036" s="443"/>
      <c r="D1036" s="444"/>
      <c r="E1036" s="443"/>
      <c r="F1036" s="444"/>
      <c r="G1036" s="445"/>
    </row>
    <row r="1037" spans="1:9" s="452" customFormat="1" ht="12.75">
      <c r="A1037" s="446"/>
      <c r="B1037" s="447" t="s">
        <v>21</v>
      </c>
      <c r="C1037" s="448"/>
      <c r="D1037" s="449"/>
      <c r="E1037" s="449"/>
      <c r="F1037" s="449"/>
      <c r="G1037" s="450"/>
      <c r="H1037" s="449"/>
      <c r="I1037" s="451"/>
    </row>
    <row r="1038" spans="1:9" s="452" customFormat="1" ht="15" customHeight="1">
      <c r="A1038" s="446"/>
      <c r="B1038" s="453" t="s">
        <v>22</v>
      </c>
      <c r="C1038" s="448"/>
      <c r="D1038" s="449"/>
      <c r="E1038" s="449"/>
      <c r="F1038" s="449"/>
      <c r="G1038" s="450"/>
      <c r="H1038" s="449"/>
      <c r="I1038" s="451"/>
    </row>
    <row r="1039" spans="1:9" s="452" customFormat="1" ht="15" customHeight="1">
      <c r="A1039" s="446"/>
      <c r="B1039" s="453" t="s">
        <v>23</v>
      </c>
      <c r="C1039" s="448"/>
      <c r="D1039" s="449"/>
      <c r="E1039" s="449"/>
      <c r="F1039" s="449"/>
      <c r="G1039" s="450"/>
      <c r="H1039" s="449"/>
      <c r="I1039" s="451"/>
    </row>
    <row r="1040" spans="1:9" s="452" customFormat="1" ht="15" customHeight="1">
      <c r="A1040" s="446"/>
      <c r="B1040" s="453" t="s">
        <v>24</v>
      </c>
      <c r="C1040" s="448"/>
      <c r="D1040" s="449"/>
      <c r="E1040" s="449"/>
      <c r="F1040" s="449"/>
      <c r="G1040" s="450"/>
      <c r="H1040" s="449"/>
      <c r="I1040" s="451"/>
    </row>
    <row r="1041" spans="1:7" s="7" customFormat="1" ht="12.75" customHeight="1">
      <c r="A1041" s="351"/>
      <c r="B1041" s="84"/>
      <c r="C1041" s="359"/>
      <c r="D1041" s="10"/>
      <c r="F1041" s="360"/>
      <c r="G1041" s="362"/>
    </row>
    <row r="1042" spans="1:7" s="5" customFormat="1" ht="51">
      <c r="A1042" s="53" t="s">
        <v>80</v>
      </c>
      <c r="B1042" s="1" t="s">
        <v>641</v>
      </c>
      <c r="C1042" s="29"/>
      <c r="E1042" s="16"/>
      <c r="F1042" s="30"/>
      <c r="G1042" s="305"/>
    </row>
    <row r="1043" spans="1:7" s="7" customFormat="1" ht="191.25">
      <c r="A1043" s="351"/>
      <c r="B1043" s="13" t="s">
        <v>719</v>
      </c>
      <c r="C1043" s="359"/>
      <c r="D1043" s="5"/>
      <c r="F1043" s="360"/>
      <c r="G1043" s="329"/>
    </row>
    <row r="1044" spans="1:7" s="7" customFormat="1" ht="140.25">
      <c r="A1044" s="351"/>
      <c r="B1044" s="13" t="s">
        <v>379</v>
      </c>
      <c r="C1044" s="359"/>
      <c r="D1044" s="5"/>
      <c r="F1044" s="360"/>
      <c r="G1044" s="329"/>
    </row>
    <row r="1045" spans="1:7" s="5" customFormat="1" ht="38.25">
      <c r="A1045" s="33"/>
      <c r="B1045" s="4" t="s">
        <v>66</v>
      </c>
      <c r="C1045" s="19"/>
      <c r="E1045" s="6"/>
      <c r="F1045" s="10"/>
      <c r="G1045" s="305"/>
    </row>
    <row r="1046" spans="1:7" s="5" customFormat="1" ht="12.75">
      <c r="A1046" s="27"/>
      <c r="B1046" s="4" t="s">
        <v>702</v>
      </c>
      <c r="C1046" s="19"/>
      <c r="E1046" s="6"/>
      <c r="G1046" s="305"/>
    </row>
    <row r="1047" spans="1:7" s="5" customFormat="1" ht="12.75">
      <c r="A1047" s="27"/>
      <c r="B1047" s="499" t="s">
        <v>72</v>
      </c>
      <c r="C1047" s="524">
        <v>80</v>
      </c>
      <c r="D1047" s="501" t="s">
        <v>91</v>
      </c>
      <c r="E1047" s="532">
        <v>0</v>
      </c>
      <c r="F1047" s="501" t="s">
        <v>92</v>
      </c>
      <c r="G1047" s="503">
        <f>PRODUCT(C1047,E1047)</f>
        <v>0</v>
      </c>
    </row>
    <row r="1048" spans="1:7" s="68" customFormat="1" ht="25.5">
      <c r="A1048" s="442"/>
      <c r="B1048" s="432" t="s">
        <v>9</v>
      </c>
      <c r="C1048" s="443"/>
      <c r="D1048" s="444"/>
      <c r="E1048" s="443"/>
      <c r="F1048" s="444"/>
      <c r="G1048" s="445"/>
    </row>
    <row r="1049" spans="1:9" s="452" customFormat="1" ht="12.75">
      <c r="A1049" s="446"/>
      <c r="B1049" s="447" t="s">
        <v>21</v>
      </c>
      <c r="C1049" s="448"/>
      <c r="D1049" s="449"/>
      <c r="E1049" s="449"/>
      <c r="F1049" s="449"/>
      <c r="G1049" s="450"/>
      <c r="H1049" s="449"/>
      <c r="I1049" s="451"/>
    </row>
    <row r="1050" spans="1:9" s="452" customFormat="1" ht="15" customHeight="1">
      <c r="A1050" s="446"/>
      <c r="B1050" s="453" t="s">
        <v>22</v>
      </c>
      <c r="C1050" s="448"/>
      <c r="D1050" s="449"/>
      <c r="E1050" s="449"/>
      <c r="F1050" s="449"/>
      <c r="G1050" s="450"/>
      <c r="H1050" s="449"/>
      <c r="I1050" s="451"/>
    </row>
    <row r="1051" spans="1:9" s="452" customFormat="1" ht="15" customHeight="1">
      <c r="A1051" s="446"/>
      <c r="B1051" s="453" t="s">
        <v>23</v>
      </c>
      <c r="C1051" s="448"/>
      <c r="D1051" s="449"/>
      <c r="E1051" s="449"/>
      <c r="F1051" s="449"/>
      <c r="G1051" s="450"/>
      <c r="H1051" s="449"/>
      <c r="I1051" s="451"/>
    </row>
    <row r="1052" spans="1:9" s="452" customFormat="1" ht="15" customHeight="1" thickBot="1">
      <c r="A1052" s="446"/>
      <c r="B1052" s="453" t="s">
        <v>24</v>
      </c>
      <c r="C1052" s="448"/>
      <c r="D1052" s="449"/>
      <c r="E1052" s="449"/>
      <c r="F1052" s="449"/>
      <c r="G1052" s="450"/>
      <c r="H1052" s="449"/>
      <c r="I1052" s="451"/>
    </row>
    <row r="1053" spans="1:7" s="5" customFormat="1" ht="13.5" thickTop="1">
      <c r="A1053" s="33"/>
      <c r="B1053" s="175"/>
      <c r="C1053" s="103"/>
      <c r="D1053" s="176"/>
      <c r="E1053" s="238"/>
      <c r="F1053" s="176"/>
      <c r="G1053" s="103"/>
    </row>
    <row r="1054" spans="1:7" s="5" customFormat="1" ht="26.25" thickBot="1">
      <c r="A1054" s="33"/>
      <c r="B1054" s="585" t="s">
        <v>184</v>
      </c>
      <c r="C1054" s="509" t="s">
        <v>64</v>
      </c>
      <c r="D1054" s="510" t="s">
        <v>64</v>
      </c>
      <c r="E1054" s="511" t="s">
        <v>113</v>
      </c>
      <c r="F1054" s="512" t="s">
        <v>92</v>
      </c>
      <c r="G1054" s="577">
        <f>SUM(G1011:G1052)</f>
        <v>0</v>
      </c>
    </row>
    <row r="1055" spans="1:7" s="5" customFormat="1" ht="13.5" thickBot="1">
      <c r="A1055" s="33"/>
      <c r="B1055" s="200"/>
      <c r="C1055" s="178"/>
      <c r="D1055" s="179"/>
      <c r="E1055" s="240"/>
      <c r="F1055" s="179"/>
      <c r="G1055" s="178"/>
    </row>
    <row r="1056" spans="1:7" s="5" customFormat="1" ht="14.25" thickBot="1" thickTop="1">
      <c r="A1056" s="33"/>
      <c r="B1056" s="13"/>
      <c r="C1056" s="19"/>
      <c r="D1056" s="10"/>
      <c r="E1056" s="6"/>
      <c r="F1056" s="10"/>
      <c r="G1056" s="305"/>
    </row>
    <row r="1057" spans="1:7" s="5" customFormat="1" ht="18.75" thickBot="1">
      <c r="A1057" s="203" t="s">
        <v>222</v>
      </c>
      <c r="B1057" s="626" t="s">
        <v>189</v>
      </c>
      <c r="C1057" s="627"/>
      <c r="D1057" s="29" t="s">
        <v>64</v>
      </c>
      <c r="E1057" s="6"/>
      <c r="F1057" s="10"/>
      <c r="G1057" s="305"/>
    </row>
    <row r="1058" spans="1:7" s="5" customFormat="1" ht="18">
      <c r="A1058" s="207"/>
      <c r="B1058" s="208"/>
      <c r="C1058" s="208"/>
      <c r="E1058" s="6"/>
      <c r="F1058" s="10"/>
      <c r="G1058" s="305"/>
    </row>
    <row r="1059" spans="1:6" s="13" customFormat="1" ht="76.5">
      <c r="A1059" s="353"/>
      <c r="B1059" s="28" t="s">
        <v>645</v>
      </c>
      <c r="C1059" s="354"/>
      <c r="D1059" s="367"/>
      <c r="E1059" s="354"/>
      <c r="F1059" s="42"/>
    </row>
    <row r="1060" spans="1:7" s="5" customFormat="1" ht="18">
      <c r="A1060" s="207"/>
      <c r="B1060" s="208"/>
      <c r="C1060" s="208"/>
      <c r="E1060" s="6"/>
      <c r="F1060" s="10"/>
      <c r="G1060" s="305"/>
    </row>
    <row r="1061" spans="1:7" s="5" customFormat="1" ht="63.75">
      <c r="A1061" s="53"/>
      <c r="B1061" s="3" t="s">
        <v>234</v>
      </c>
      <c r="C1061" s="30"/>
      <c r="D1061" s="358"/>
      <c r="E1061" s="17"/>
      <c r="F1061" s="29" t="s">
        <v>64</v>
      </c>
      <c r="G1061" s="305"/>
    </row>
    <row r="1062" spans="5:7" s="5" customFormat="1" ht="12.75">
      <c r="E1062" s="6"/>
      <c r="G1062" s="305"/>
    </row>
    <row r="1063" spans="1:7" s="367" customFormat="1" ht="38.25" customHeight="1">
      <c r="A1063" s="365">
        <v>1</v>
      </c>
      <c r="B1063" s="4" t="s">
        <v>384</v>
      </c>
      <c r="C1063" s="366"/>
      <c r="D1063" s="5"/>
      <c r="E1063" s="368"/>
      <c r="G1063" s="369"/>
    </row>
    <row r="1064" spans="1:7" s="5" customFormat="1" ht="43.5" customHeight="1">
      <c r="A1064" s="53"/>
      <c r="B1064" s="4" t="s">
        <v>383</v>
      </c>
      <c r="C1064" s="19"/>
      <c r="E1064" s="6"/>
      <c r="G1064" s="305"/>
    </row>
    <row r="1065" spans="1:7" s="14" customFormat="1" ht="31.5" customHeight="1">
      <c r="A1065" s="351"/>
      <c r="B1065" s="13" t="s">
        <v>385</v>
      </c>
      <c r="C1065" s="357"/>
      <c r="D1065" s="5"/>
      <c r="F1065" s="358"/>
      <c r="G1065" s="313"/>
    </row>
    <row r="1066" spans="1:7" s="5" customFormat="1" ht="15.75" customHeight="1">
      <c r="A1066" s="53"/>
      <c r="B1066" s="4" t="s">
        <v>230</v>
      </c>
      <c r="C1066" s="19"/>
      <c r="E1066" s="6"/>
      <c r="G1066" s="305"/>
    </row>
    <row r="1067" spans="1:7" s="5" customFormat="1" ht="12.75">
      <c r="A1067" s="53"/>
      <c r="B1067" s="4" t="s">
        <v>231</v>
      </c>
      <c r="C1067" s="19"/>
      <c r="D1067" s="360"/>
      <c r="E1067" s="6"/>
      <c r="G1067" s="305"/>
    </row>
    <row r="1068" spans="1:7" s="5" customFormat="1" ht="25.5">
      <c r="A1068" s="27"/>
      <c r="B1068" s="4" t="s">
        <v>186</v>
      </c>
      <c r="C1068" s="19"/>
      <c r="D1068" s="7"/>
      <c r="E1068" s="6"/>
      <c r="G1068" s="305"/>
    </row>
    <row r="1069" spans="1:7" s="5" customFormat="1" ht="12.75">
      <c r="A1069" s="27"/>
      <c r="B1069" s="4" t="s">
        <v>187</v>
      </c>
      <c r="C1069" s="19"/>
      <c r="D1069" s="7"/>
      <c r="E1069" s="6"/>
      <c r="G1069" s="305"/>
    </row>
    <row r="1070" spans="1:7" s="5" customFormat="1" ht="12.75">
      <c r="A1070" s="53"/>
      <c r="B1070" s="4" t="s">
        <v>381</v>
      </c>
      <c r="C1070" s="19"/>
      <c r="D1070" s="360"/>
      <c r="E1070" s="6"/>
      <c r="G1070" s="309"/>
    </row>
    <row r="1071" spans="1:7" s="7" customFormat="1" ht="42" customHeight="1">
      <c r="A1071" s="351"/>
      <c r="B1071" s="13" t="s">
        <v>386</v>
      </c>
      <c r="C1071" s="359"/>
      <c r="D1071" s="352"/>
      <c r="F1071" s="360"/>
      <c r="G1071" s="354"/>
    </row>
    <row r="1072" spans="1:7" s="7" customFormat="1" ht="12.75">
      <c r="A1072" s="363"/>
      <c r="B1072" s="13" t="s">
        <v>232</v>
      </c>
      <c r="G1072" s="362"/>
    </row>
    <row r="1073" spans="1:7" s="7" customFormat="1" ht="12.75">
      <c r="A1073" s="363"/>
      <c r="B1073" s="13" t="s">
        <v>233</v>
      </c>
      <c r="D1073" s="360"/>
      <c r="G1073" s="13"/>
    </row>
    <row r="1074" spans="1:7" s="7" customFormat="1" ht="38.25">
      <c r="A1074" s="351"/>
      <c r="B1074" s="13" t="s">
        <v>66</v>
      </c>
      <c r="D1074" s="352"/>
      <c r="F1074" s="360"/>
      <c r="G1074" s="13"/>
    </row>
    <row r="1075" spans="1:7" s="7" customFormat="1" ht="12.75">
      <c r="A1075" s="180"/>
      <c r="B1075" s="42" t="s">
        <v>188</v>
      </c>
      <c r="C1075" s="180"/>
      <c r="D1075" s="30"/>
      <c r="E1075" s="180"/>
      <c r="F1075" s="352"/>
      <c r="G1075" s="354"/>
    </row>
    <row r="1076" spans="1:7" s="7" customFormat="1" ht="12.75">
      <c r="A1076" s="364"/>
      <c r="B1076" s="13" t="s">
        <v>382</v>
      </c>
      <c r="C1076" s="361"/>
      <c r="D1076" s="10"/>
      <c r="G1076" s="13"/>
    </row>
    <row r="1077" spans="1:7" s="5" customFormat="1" ht="38.25">
      <c r="A1077" s="33"/>
      <c r="B1077" s="4" t="s">
        <v>66</v>
      </c>
      <c r="C1077" s="19"/>
      <c r="D1077" s="30"/>
      <c r="E1077" s="6"/>
      <c r="F1077" s="10"/>
      <c r="G1077" s="313"/>
    </row>
    <row r="1078" spans="1:7" s="7" customFormat="1" ht="12.75">
      <c r="A1078" s="351"/>
      <c r="B1078" s="84"/>
      <c r="C1078" s="359"/>
      <c r="D1078" s="10"/>
      <c r="F1078" s="360"/>
      <c r="G1078" s="362"/>
    </row>
    <row r="1079" spans="1:7" s="7" customFormat="1" ht="12.75">
      <c r="A1079" s="351"/>
      <c r="B1079" s="582" t="s">
        <v>72</v>
      </c>
      <c r="C1079" s="505">
        <v>40</v>
      </c>
      <c r="D1079" s="582" t="s">
        <v>91</v>
      </c>
      <c r="E1079" s="507">
        <v>0</v>
      </c>
      <c r="F1079" s="506" t="s">
        <v>92</v>
      </c>
      <c r="G1079" s="550">
        <f>PRODUCT(C1079,E1079)</f>
        <v>0</v>
      </c>
    </row>
    <row r="1080" spans="1:7" s="5" customFormat="1" ht="21.75" customHeight="1">
      <c r="A1080" s="33"/>
      <c r="B1080" s="75"/>
      <c r="C1080" s="154"/>
      <c r="E1080" s="16"/>
      <c r="F1080" s="30"/>
      <c r="G1080" s="334"/>
    </row>
    <row r="1081" spans="1:7" s="367" customFormat="1" ht="40.5" customHeight="1">
      <c r="A1081" s="365">
        <v>2</v>
      </c>
      <c r="B1081" s="4" t="s">
        <v>678</v>
      </c>
      <c r="C1081" s="366"/>
      <c r="D1081" s="5"/>
      <c r="E1081" s="368"/>
      <c r="G1081" s="369"/>
    </row>
    <row r="1082" spans="1:6" s="15" customFormat="1" ht="12.75">
      <c r="A1082" s="53"/>
      <c r="B1082" s="384" t="s">
        <v>651</v>
      </c>
      <c r="C1082" s="269">
        <v>1</v>
      </c>
      <c r="D1082" s="385"/>
      <c r="E1082" s="385"/>
      <c r="F1082" s="385"/>
    </row>
    <row r="1083" spans="1:6" s="15" customFormat="1" ht="12.75">
      <c r="A1083" s="53"/>
      <c r="B1083" s="384" t="s">
        <v>652</v>
      </c>
      <c r="C1083" s="269">
        <v>2</v>
      </c>
      <c r="D1083" s="385"/>
      <c r="E1083" s="385"/>
      <c r="F1083" s="385"/>
    </row>
    <row r="1084" spans="1:6" s="297" customFormat="1" ht="12.75">
      <c r="A1084" s="457"/>
      <c r="B1084" s="458" t="s">
        <v>643</v>
      </c>
      <c r="C1084" s="409">
        <v>2</v>
      </c>
      <c r="D1084" s="459"/>
      <c r="E1084" s="459"/>
      <c r="F1084" s="459"/>
    </row>
    <row r="1085" spans="1:7" s="5" customFormat="1" ht="38.25">
      <c r="A1085" s="33"/>
      <c r="B1085" s="4" t="s">
        <v>66</v>
      </c>
      <c r="C1085" s="19"/>
      <c r="D1085" s="30"/>
      <c r="E1085" s="6"/>
      <c r="F1085" s="10"/>
      <c r="G1085" s="313"/>
    </row>
    <row r="1086" spans="1:7" s="297" customFormat="1" ht="13.5" customHeight="1">
      <c r="A1086" s="457"/>
      <c r="B1086" s="561" t="s">
        <v>644</v>
      </c>
      <c r="C1086" s="561">
        <v>40</v>
      </c>
      <c r="D1086" s="584" t="s">
        <v>91</v>
      </c>
      <c r="E1086" s="532">
        <v>0</v>
      </c>
      <c r="F1086" s="584" t="s">
        <v>92</v>
      </c>
      <c r="G1086" s="503">
        <f>PRODUCT(C1086,E1086)</f>
        <v>0</v>
      </c>
    </row>
    <row r="1087" spans="1:7" s="5" customFormat="1" ht="22.5" customHeight="1">
      <c r="A1087" s="33"/>
      <c r="B1087" s="75"/>
      <c r="C1087" s="154"/>
      <c r="E1087" s="16"/>
      <c r="F1087" s="30"/>
      <c r="G1087" s="334"/>
    </row>
    <row r="1088" spans="1:7" s="367" customFormat="1" ht="40.5" customHeight="1">
      <c r="A1088" s="365">
        <v>3</v>
      </c>
      <c r="B1088" s="4" t="s">
        <v>679</v>
      </c>
      <c r="C1088" s="366"/>
      <c r="D1088" s="5"/>
      <c r="E1088" s="368"/>
      <c r="G1088" s="369"/>
    </row>
    <row r="1089" spans="1:7" s="5" customFormat="1" ht="38.25">
      <c r="A1089" s="33"/>
      <c r="B1089" s="4" t="s">
        <v>66</v>
      </c>
      <c r="C1089" s="19"/>
      <c r="D1089" s="30"/>
      <c r="E1089" s="6"/>
      <c r="F1089" s="10"/>
      <c r="G1089" s="313"/>
    </row>
    <row r="1090" spans="1:6" s="15" customFormat="1" ht="25.5">
      <c r="A1090" s="53"/>
      <c r="B1090" s="384" t="s">
        <v>724</v>
      </c>
      <c r="C1090" s="269">
        <v>1</v>
      </c>
      <c r="D1090" s="385"/>
      <c r="E1090" s="385"/>
      <c r="F1090" s="385"/>
    </row>
    <row r="1091" spans="1:6" s="297" customFormat="1" ht="12.75">
      <c r="A1091" s="457"/>
      <c r="B1091" s="458" t="s">
        <v>643</v>
      </c>
      <c r="C1091" s="409">
        <v>2</v>
      </c>
      <c r="D1091" s="459"/>
      <c r="E1091" s="459"/>
      <c r="F1091" s="459"/>
    </row>
    <row r="1092" spans="1:7" s="297" customFormat="1" ht="13.5" customHeight="1">
      <c r="A1092" s="457"/>
      <c r="B1092" s="561" t="s">
        <v>644</v>
      </c>
      <c r="C1092" s="561">
        <v>40</v>
      </c>
      <c r="D1092" s="584" t="s">
        <v>91</v>
      </c>
      <c r="E1092" s="532">
        <v>0</v>
      </c>
      <c r="F1092" s="584" t="s">
        <v>92</v>
      </c>
      <c r="G1092" s="503">
        <f>PRODUCT(C1092,E1092)</f>
        <v>0</v>
      </c>
    </row>
    <row r="1093" spans="1:7" s="5" customFormat="1" ht="12.75">
      <c r="A1093" s="33"/>
      <c r="B1093" s="75"/>
      <c r="C1093" s="154"/>
      <c r="E1093" s="16"/>
      <c r="F1093" s="30"/>
      <c r="G1093" s="334"/>
    </row>
    <row r="1094" spans="1:7" s="5" customFormat="1" ht="13.5" thickBot="1">
      <c r="A1094" s="27"/>
      <c r="B1094" s="64"/>
      <c r="C1094" s="39"/>
      <c r="D1094" s="30"/>
      <c r="E1094" s="16"/>
      <c r="F1094" s="30"/>
      <c r="G1094" s="313"/>
    </row>
    <row r="1095" spans="2:7" s="5" customFormat="1" ht="13.5" thickTop="1">
      <c r="B1095" s="102"/>
      <c r="C1095" s="103"/>
      <c r="D1095" s="102"/>
      <c r="E1095" s="238"/>
      <c r="F1095" s="102"/>
      <c r="G1095" s="103"/>
    </row>
    <row r="1096" spans="1:7" s="5" customFormat="1" ht="13.5" thickBot="1">
      <c r="A1096" s="33"/>
      <c r="B1096" s="538" t="s">
        <v>62</v>
      </c>
      <c r="C1096" s="509" t="s">
        <v>64</v>
      </c>
      <c r="D1096" s="510" t="s">
        <v>64</v>
      </c>
      <c r="E1096" s="511" t="s">
        <v>113</v>
      </c>
      <c r="F1096" s="512" t="s">
        <v>92</v>
      </c>
      <c r="G1096" s="577">
        <f>SUM(G1063:G1094)</f>
        <v>0</v>
      </c>
    </row>
    <row r="1097" spans="1:7" s="5" customFormat="1" ht="13.5" thickBot="1">
      <c r="A1097" s="33"/>
      <c r="B1097" s="177"/>
      <c r="C1097" s="178"/>
      <c r="D1097" s="179"/>
      <c r="E1097" s="240"/>
      <c r="F1097" s="179"/>
      <c r="G1097" s="178"/>
    </row>
    <row r="1098" spans="1:7" s="5" customFormat="1" ht="13.5" thickTop="1">
      <c r="A1098" s="33"/>
      <c r="B1098" s="28"/>
      <c r="C1098" s="29"/>
      <c r="D1098" s="111"/>
      <c r="E1098" s="16"/>
      <c r="F1098" s="30"/>
      <c r="G1098" s="313"/>
    </row>
    <row r="1099" spans="1:7" s="5" customFormat="1" ht="12.75">
      <c r="A1099" s="33"/>
      <c r="B1099" s="28"/>
      <c r="C1099" s="29"/>
      <c r="E1099" s="16"/>
      <c r="F1099" s="30"/>
      <c r="G1099" s="313"/>
    </row>
    <row r="1100" spans="1:7" s="5" customFormat="1" ht="12.75">
      <c r="A1100" s="27"/>
      <c r="B1100" s="17"/>
      <c r="C1100" s="31"/>
      <c r="D1100" s="352"/>
      <c r="E1100" s="16"/>
      <c r="F1100" s="30"/>
      <c r="G1100" s="309"/>
    </row>
    <row r="1101" spans="1:7" s="5" customFormat="1" ht="12.75">
      <c r="A1101" s="27"/>
      <c r="B1101" s="17"/>
      <c r="C1101" s="31"/>
      <c r="D1101" s="352"/>
      <c r="E1101" s="16"/>
      <c r="F1101" s="30"/>
      <c r="G1101" s="309"/>
    </row>
    <row r="1102" ht="12.75">
      <c r="D1102" s="352"/>
    </row>
    <row r="1103" s="5" customFormat="1" ht="33" customHeight="1" thickBot="1">
      <c r="E1103" s="6"/>
    </row>
    <row r="1104" spans="1:7" s="5" customFormat="1" ht="18.75" thickBot="1">
      <c r="A1104" s="182" t="s">
        <v>110</v>
      </c>
      <c r="B1104" s="183" t="s">
        <v>190</v>
      </c>
      <c r="C1104" s="184"/>
      <c r="D1104" s="252"/>
      <c r="E1104" s="252"/>
      <c r="F1104" s="51"/>
      <c r="G1104" s="51"/>
    </row>
    <row r="1105" spans="1:7" s="5" customFormat="1" ht="18">
      <c r="A1105" s="33"/>
      <c r="B1105" s="185"/>
      <c r="C1105" s="30"/>
      <c r="D1105" s="30"/>
      <c r="E1105" s="17"/>
      <c r="F1105" s="15"/>
      <c r="G1105" s="15"/>
    </row>
    <row r="1106" spans="1:7" s="5" customFormat="1" ht="18.75" thickBot="1">
      <c r="A1106" s="33"/>
      <c r="B1106" s="186"/>
      <c r="C1106" s="30"/>
      <c r="E1106" s="17"/>
      <c r="F1106" s="15"/>
      <c r="G1106" s="15"/>
    </row>
    <row r="1107" spans="1:5" s="5" customFormat="1" ht="15.75" thickBot="1">
      <c r="A1107" s="187" t="s">
        <v>220</v>
      </c>
      <c r="B1107" s="85" t="s">
        <v>191</v>
      </c>
      <c r="C1107" s="19"/>
      <c r="D1107" s="30" t="s">
        <v>64</v>
      </c>
      <c r="E1107" s="6"/>
    </row>
    <row r="1108" spans="1:7" s="5" customFormat="1" ht="12.75">
      <c r="A1108" s="33"/>
      <c r="B1108" s="13"/>
      <c r="C1108" s="188" t="s">
        <v>64</v>
      </c>
      <c r="D1108" s="174" t="s">
        <v>64</v>
      </c>
      <c r="E1108" s="239" t="s">
        <v>113</v>
      </c>
      <c r="F1108" s="83" t="s">
        <v>92</v>
      </c>
      <c r="G1108" s="338">
        <f>G985</f>
        <v>0</v>
      </c>
    </row>
    <row r="1109" spans="1:7" s="5" customFormat="1" ht="13.5" thickBot="1">
      <c r="A1109" s="33"/>
      <c r="B1109" s="13"/>
      <c r="C1109" s="29"/>
      <c r="D1109" s="15"/>
      <c r="E1109" s="16"/>
      <c r="F1109" s="30"/>
      <c r="G1109" s="31"/>
    </row>
    <row r="1110" spans="1:5" s="5" customFormat="1" ht="30.75" thickBot="1">
      <c r="A1110" s="187" t="s">
        <v>221</v>
      </c>
      <c r="B1110" s="85" t="s">
        <v>184</v>
      </c>
      <c r="C1110" s="19"/>
      <c r="D1110" s="410" t="s">
        <v>64</v>
      </c>
      <c r="E1110" s="6"/>
    </row>
    <row r="1111" spans="1:7" s="5" customFormat="1" ht="15">
      <c r="A1111" s="33"/>
      <c r="B1111" s="67"/>
      <c r="C1111" s="188" t="s">
        <v>64</v>
      </c>
      <c r="D1111" s="174" t="s">
        <v>64</v>
      </c>
      <c r="E1111" s="239" t="s">
        <v>113</v>
      </c>
      <c r="F1111" s="83" t="s">
        <v>92</v>
      </c>
      <c r="G1111" s="338">
        <f>G1054</f>
        <v>0</v>
      </c>
    </row>
    <row r="1112" spans="1:7" s="5" customFormat="1" ht="15.75" thickBot="1">
      <c r="A1112" s="33"/>
      <c r="B1112" s="67"/>
      <c r="C1112" s="29"/>
      <c r="E1112" s="16"/>
      <c r="F1112" s="30"/>
      <c r="G1112" s="31"/>
    </row>
    <row r="1113" spans="1:5" s="5" customFormat="1" ht="15.75" thickBot="1">
      <c r="A1113" s="187" t="s">
        <v>222</v>
      </c>
      <c r="B1113" s="85" t="s">
        <v>62</v>
      </c>
      <c r="C1113" s="19"/>
      <c r="D1113" s="15"/>
      <c r="E1113" s="6"/>
    </row>
    <row r="1114" spans="1:7" s="5" customFormat="1" ht="15">
      <c r="A1114" s="33"/>
      <c r="B1114" s="67"/>
      <c r="C1114" s="188" t="s">
        <v>64</v>
      </c>
      <c r="D1114" s="174" t="s">
        <v>64</v>
      </c>
      <c r="E1114" s="239" t="s">
        <v>113</v>
      </c>
      <c r="F1114" s="83" t="s">
        <v>92</v>
      </c>
      <c r="G1114" s="338">
        <f>G1096</f>
        <v>0</v>
      </c>
    </row>
    <row r="1115" spans="1:7" s="5" customFormat="1" ht="15">
      <c r="A1115" s="33"/>
      <c r="B1115" s="67"/>
      <c r="C1115" s="29"/>
      <c r="D1115" s="30"/>
      <c r="E1115" s="16"/>
      <c r="F1115" s="30"/>
      <c r="G1115" s="31"/>
    </row>
    <row r="1116" spans="1:7" s="5" customFormat="1" ht="13.5" thickBot="1">
      <c r="A1116" s="33"/>
      <c r="B1116" s="13"/>
      <c r="C1116" s="19"/>
      <c r="D1116" s="30"/>
      <c r="E1116" s="6"/>
      <c r="G1116" s="15"/>
    </row>
    <row r="1117" spans="1:7" s="5" customFormat="1" ht="14.25" thickBot="1" thickTop="1">
      <c r="A1117" s="86"/>
      <c r="B1117" s="189"/>
      <c r="C1117" s="190"/>
      <c r="D1117" s="189"/>
      <c r="E1117" s="253"/>
      <c r="F1117" s="189"/>
      <c r="G1117" s="253"/>
    </row>
    <row r="1118" spans="1:7" s="5" customFormat="1" ht="18.75" thickBot="1">
      <c r="A1118" s="86"/>
      <c r="B1118" s="586" t="s">
        <v>90</v>
      </c>
      <c r="C1118" s="587" t="s">
        <v>64</v>
      </c>
      <c r="D1118" s="588" t="s">
        <v>64</v>
      </c>
      <c r="E1118" s="589" t="s">
        <v>64</v>
      </c>
      <c r="F1118" s="590" t="s">
        <v>92</v>
      </c>
      <c r="G1118" s="591">
        <f>SUM(G1104:G1116)</f>
        <v>0</v>
      </c>
    </row>
    <row r="1119" spans="1:7" s="5" customFormat="1" ht="18.75" thickBot="1">
      <c r="A1119" s="86"/>
      <c r="B1119" s="194"/>
      <c r="C1119" s="195"/>
      <c r="D1119" s="196"/>
      <c r="E1119" s="255"/>
      <c r="F1119" s="196"/>
      <c r="G1119" s="339"/>
    </row>
    <row r="1120" spans="1:7" s="5" customFormat="1" ht="18.75" thickTop="1">
      <c r="A1120" s="86"/>
      <c r="B1120" s="197"/>
      <c r="C1120" s="29"/>
      <c r="D1120" s="30"/>
      <c r="E1120" s="16"/>
      <c r="F1120" s="30"/>
      <c r="G1120" s="31"/>
    </row>
    <row r="1121" spans="1:7" s="5" customFormat="1" ht="12.75">
      <c r="A1121" s="27"/>
      <c r="B1121" s="17"/>
      <c r="C1121" s="31"/>
      <c r="D1121" s="30"/>
      <c r="E1121" s="16"/>
      <c r="F1121" s="30"/>
      <c r="G1121" s="31"/>
    </row>
    <row r="1122" spans="1:7" s="5" customFormat="1" ht="12.75">
      <c r="A1122" s="27"/>
      <c r="B1122" s="17"/>
      <c r="C1122" s="31"/>
      <c r="D1122" s="30"/>
      <c r="E1122" s="16"/>
      <c r="F1122" s="30"/>
      <c r="G1122" s="31"/>
    </row>
    <row r="1123" spans="4:5" s="5" customFormat="1" ht="33" customHeight="1">
      <c r="D1123" s="54"/>
      <c r="E1123" s="6"/>
    </row>
    <row r="1124" spans="1:7" s="5" customFormat="1" ht="12.75">
      <c r="A1124" s="27"/>
      <c r="B1124" s="17"/>
      <c r="C1124" s="31"/>
      <c r="D1124" s="54"/>
      <c r="E1124" s="16"/>
      <c r="F1124" s="30"/>
      <c r="G1124" s="31"/>
    </row>
    <row r="1125" spans="1:7" s="5" customFormat="1" ht="12.75">
      <c r="A1125" s="27"/>
      <c r="B1125" s="17"/>
      <c r="C1125" s="31"/>
      <c r="D1125" s="54"/>
      <c r="E1125" s="16"/>
      <c r="F1125" s="30"/>
      <c r="G1125" s="31"/>
    </row>
    <row r="1126" spans="1:7" s="5" customFormat="1" ht="12.75">
      <c r="A1126" s="27"/>
      <c r="B1126" s="17"/>
      <c r="C1126" s="31"/>
      <c r="D1126" s="54"/>
      <c r="E1126" s="16"/>
      <c r="F1126" s="30"/>
      <c r="G1126" s="31"/>
    </row>
    <row r="1127" spans="1:7" s="5" customFormat="1" ht="12.75">
      <c r="A1127" s="27"/>
      <c r="B1127" s="17"/>
      <c r="C1127" s="31"/>
      <c r="D1127" s="54"/>
      <c r="E1127" s="16"/>
      <c r="F1127" s="30"/>
      <c r="G1127" s="31"/>
    </row>
    <row r="1128" spans="1:7" s="5" customFormat="1" ht="12.75">
      <c r="A1128" s="27"/>
      <c r="B1128" s="17"/>
      <c r="C1128" s="31"/>
      <c r="D1128" s="54"/>
      <c r="E1128" s="16"/>
      <c r="F1128" s="30"/>
      <c r="G1128" s="31"/>
    </row>
    <row r="1129" spans="1:7" s="5" customFormat="1" ht="12.75">
      <c r="A1129" s="27"/>
      <c r="B1129" s="17"/>
      <c r="C1129" s="31"/>
      <c r="D1129" s="54"/>
      <c r="E1129" s="16"/>
      <c r="F1129" s="30"/>
      <c r="G1129" s="31"/>
    </row>
    <row r="1130" spans="1:7" s="5" customFormat="1" ht="12.75">
      <c r="A1130" s="27"/>
      <c r="B1130" s="17"/>
      <c r="C1130" s="31"/>
      <c r="D1130" s="54"/>
      <c r="E1130" s="16"/>
      <c r="F1130" s="30"/>
      <c r="G1130" s="31"/>
    </row>
    <row r="1131" spans="1:7" s="5" customFormat="1" ht="12.75">
      <c r="A1131" s="27"/>
      <c r="B1131" s="17"/>
      <c r="C1131" s="31"/>
      <c r="D1131" s="54"/>
      <c r="E1131" s="16"/>
      <c r="F1131" s="30"/>
      <c r="G1131" s="31"/>
    </row>
    <row r="1132" spans="1:7" s="5" customFormat="1" ht="12.75">
      <c r="A1132" s="27"/>
      <c r="B1132" s="17"/>
      <c r="C1132" s="31"/>
      <c r="D1132" s="54"/>
      <c r="E1132" s="16"/>
      <c r="F1132" s="30"/>
      <c r="G1132" s="31"/>
    </row>
    <row r="1133" spans="1:7" s="5" customFormat="1" ht="12.75">
      <c r="A1133" s="27"/>
      <c r="B1133" s="17"/>
      <c r="C1133" s="31"/>
      <c r="D1133" s="54"/>
      <c r="E1133" s="16"/>
      <c r="F1133" s="30"/>
      <c r="G1133" s="31"/>
    </row>
    <row r="1134" spans="1:7" s="5" customFormat="1" ht="12.75">
      <c r="A1134" s="27"/>
      <c r="B1134" s="17"/>
      <c r="C1134" s="31"/>
      <c r="D1134" s="54"/>
      <c r="E1134" s="16"/>
      <c r="F1134" s="30"/>
      <c r="G1134" s="31"/>
    </row>
    <row r="1135" spans="1:7" s="5" customFormat="1" ht="12.75">
      <c r="A1135" s="27"/>
      <c r="B1135" s="17"/>
      <c r="C1135" s="31"/>
      <c r="D1135" s="54"/>
      <c r="E1135" s="16"/>
      <c r="F1135" s="30"/>
      <c r="G1135" s="31"/>
    </row>
    <row r="1136" spans="1:7" s="5" customFormat="1" ht="12.75">
      <c r="A1136" s="27"/>
      <c r="B1136" s="17"/>
      <c r="C1136" s="31"/>
      <c r="D1136" s="54"/>
      <c r="E1136" s="16"/>
      <c r="F1136" s="30"/>
      <c r="G1136" s="31"/>
    </row>
    <row r="1137" spans="1:7" s="5" customFormat="1" ht="12.75">
      <c r="A1137" s="27"/>
      <c r="B1137" s="17"/>
      <c r="C1137" s="31"/>
      <c r="D1137" s="54"/>
      <c r="E1137" s="16"/>
      <c r="F1137" s="30"/>
      <c r="G1137" s="31"/>
    </row>
    <row r="1138" spans="1:7" s="5" customFormat="1" ht="12.75">
      <c r="A1138" s="27"/>
      <c r="B1138" s="17"/>
      <c r="C1138" s="31"/>
      <c r="D1138" s="54"/>
      <c r="E1138" s="16"/>
      <c r="F1138" s="30"/>
      <c r="G1138" s="31"/>
    </row>
    <row r="1139" spans="1:7" s="5" customFormat="1" ht="12.75">
      <c r="A1139" s="27"/>
      <c r="B1139" s="17"/>
      <c r="C1139" s="31"/>
      <c r="D1139" s="54"/>
      <c r="E1139" s="16"/>
      <c r="F1139" s="30"/>
      <c r="G1139" s="31"/>
    </row>
    <row r="1140" spans="1:7" s="5" customFormat="1" ht="12.75">
      <c r="A1140" s="27"/>
      <c r="B1140" s="17"/>
      <c r="C1140" s="31"/>
      <c r="D1140" s="54"/>
      <c r="E1140" s="16"/>
      <c r="F1140" s="30"/>
      <c r="G1140" s="31"/>
    </row>
    <row r="1141" spans="1:7" s="5" customFormat="1" ht="12.75">
      <c r="A1141" s="27"/>
      <c r="B1141" s="17"/>
      <c r="C1141" s="31"/>
      <c r="D1141" s="54"/>
      <c r="E1141" s="16"/>
      <c r="F1141" s="30"/>
      <c r="G1141" s="31"/>
    </row>
    <row r="1142" spans="1:7" s="5" customFormat="1" ht="12.75">
      <c r="A1142" s="27"/>
      <c r="B1142" s="17"/>
      <c r="C1142" s="31"/>
      <c r="D1142" s="54"/>
      <c r="E1142" s="16"/>
      <c r="F1142" s="30"/>
      <c r="G1142" s="31"/>
    </row>
    <row r="1143" spans="1:7" s="5" customFormat="1" ht="12.75">
      <c r="A1143" s="27"/>
      <c r="B1143" s="17"/>
      <c r="C1143" s="31"/>
      <c r="D1143" s="54"/>
      <c r="E1143" s="16"/>
      <c r="F1143" s="30"/>
      <c r="G1143" s="31"/>
    </row>
    <row r="1144" spans="1:7" s="5" customFormat="1" ht="12.75">
      <c r="A1144" s="27"/>
      <c r="B1144" s="17"/>
      <c r="C1144" s="31"/>
      <c r="D1144" s="54"/>
      <c r="E1144" s="16"/>
      <c r="F1144" s="30"/>
      <c r="G1144" s="31"/>
    </row>
    <row r="1145" spans="1:7" s="5" customFormat="1" ht="12.75">
      <c r="A1145" s="27"/>
      <c r="B1145" s="17"/>
      <c r="C1145" s="31"/>
      <c r="D1145" s="54"/>
      <c r="E1145" s="16"/>
      <c r="F1145" s="30"/>
      <c r="G1145" s="31"/>
    </row>
    <row r="1146" spans="1:7" s="5" customFormat="1" ht="12.75">
      <c r="A1146" s="27"/>
      <c r="B1146" s="17"/>
      <c r="C1146" s="31"/>
      <c r="D1146" s="54"/>
      <c r="E1146" s="16"/>
      <c r="F1146" s="30"/>
      <c r="G1146" s="31"/>
    </row>
    <row r="1147" spans="1:7" s="5" customFormat="1" ht="12.75">
      <c r="A1147" s="27"/>
      <c r="B1147" s="17"/>
      <c r="C1147" s="31"/>
      <c r="D1147" s="54"/>
      <c r="E1147" s="16"/>
      <c r="F1147" s="30"/>
      <c r="G1147" s="31"/>
    </row>
    <row r="1148" spans="1:7" s="5" customFormat="1" ht="12.75">
      <c r="A1148" s="27"/>
      <c r="B1148" s="17"/>
      <c r="C1148" s="31"/>
      <c r="D1148" s="54"/>
      <c r="E1148" s="16"/>
      <c r="F1148" s="30"/>
      <c r="G1148" s="31"/>
    </row>
    <row r="1149" spans="1:7" s="5" customFormat="1" ht="12.75">
      <c r="A1149" s="27"/>
      <c r="B1149" s="17"/>
      <c r="C1149" s="31"/>
      <c r="D1149" s="54"/>
      <c r="E1149" s="16"/>
      <c r="F1149" s="30"/>
      <c r="G1149" s="31"/>
    </row>
    <row r="1150" spans="1:7" s="5" customFormat="1" ht="12.75">
      <c r="A1150" s="27"/>
      <c r="B1150" s="17"/>
      <c r="C1150" s="31"/>
      <c r="D1150" s="15"/>
      <c r="E1150" s="16"/>
      <c r="F1150" s="30"/>
      <c r="G1150" s="31"/>
    </row>
    <row r="1151" spans="1:7" s="5" customFormat="1" ht="12.75">
      <c r="A1151" s="34"/>
      <c r="B1151" s="180"/>
      <c r="C1151" s="30"/>
      <c r="E1151" s="17"/>
      <c r="F1151" s="54"/>
      <c r="G1151" s="30"/>
    </row>
    <row r="1152" spans="1:7" s="5" customFormat="1" ht="43.5" customHeight="1">
      <c r="A1152" s="631" t="s">
        <v>713</v>
      </c>
      <c r="B1152" s="631"/>
      <c r="C1152" s="631"/>
      <c r="D1152" s="631"/>
      <c r="E1152" s="631"/>
      <c r="F1152" s="631"/>
      <c r="G1152" s="631"/>
    </row>
    <row r="1153" spans="1:7" s="5" customFormat="1" ht="18">
      <c r="A1153" s="33"/>
      <c r="B1153" s="186"/>
      <c r="C1153" s="30"/>
      <c r="D1153" s="30"/>
      <c r="E1153" s="17"/>
      <c r="F1153" s="15"/>
      <c r="G1153" s="15"/>
    </row>
    <row r="1154" spans="1:7" s="5" customFormat="1" ht="18.75" thickBot="1">
      <c r="A1154" s="33"/>
      <c r="B1154" s="186"/>
      <c r="C1154" s="30"/>
      <c r="E1154" s="17"/>
      <c r="F1154" s="15"/>
      <c r="G1154" s="15"/>
    </row>
    <row r="1155" spans="1:5" s="5" customFormat="1" ht="15.75" thickBot="1">
      <c r="A1155" s="187" t="s">
        <v>76</v>
      </c>
      <c r="B1155" s="85" t="s">
        <v>192</v>
      </c>
      <c r="C1155" s="19"/>
      <c r="D1155" s="15"/>
      <c r="E1155" s="6"/>
    </row>
    <row r="1156" spans="1:7" s="5" customFormat="1" ht="12.75">
      <c r="A1156" s="33"/>
      <c r="B1156" s="13"/>
      <c r="C1156" s="188" t="s">
        <v>64</v>
      </c>
      <c r="D1156" s="174" t="s">
        <v>64</v>
      </c>
      <c r="E1156" s="239" t="s">
        <v>113</v>
      </c>
      <c r="F1156" s="83" t="s">
        <v>92</v>
      </c>
      <c r="G1156" s="127">
        <f>G74</f>
        <v>0</v>
      </c>
    </row>
    <row r="1157" spans="1:7" s="5" customFormat="1" ht="13.5" thickBot="1">
      <c r="A1157" s="33"/>
      <c r="B1157" s="13"/>
      <c r="C1157" s="29"/>
      <c r="E1157" s="16"/>
      <c r="F1157" s="30"/>
      <c r="G1157" s="29"/>
    </row>
    <row r="1158" spans="1:7" s="5" customFormat="1" ht="15.75" thickBot="1">
      <c r="A1158" s="187" t="s">
        <v>86</v>
      </c>
      <c r="B1158" s="85" t="s">
        <v>193</v>
      </c>
      <c r="C1158" s="19"/>
      <c r="D1158" s="15"/>
      <c r="E1158" s="6"/>
      <c r="G1158" s="19"/>
    </row>
    <row r="1159" spans="1:7" s="5" customFormat="1" ht="12.75">
      <c r="A1159" s="33"/>
      <c r="B1159" s="13"/>
      <c r="C1159" s="188" t="s">
        <v>64</v>
      </c>
      <c r="D1159" s="174" t="s">
        <v>64</v>
      </c>
      <c r="E1159" s="239" t="s">
        <v>113</v>
      </c>
      <c r="F1159" s="83" t="s">
        <v>92</v>
      </c>
      <c r="G1159" s="127">
        <f>G266</f>
        <v>0</v>
      </c>
    </row>
    <row r="1160" spans="1:7" s="5" customFormat="1" ht="13.5" thickBot="1">
      <c r="A1160" s="33"/>
      <c r="B1160" s="13"/>
      <c r="C1160" s="19"/>
      <c r="D1160" s="30"/>
      <c r="E1160" s="6"/>
      <c r="G1160" s="19"/>
    </row>
    <row r="1161" spans="1:7" s="5" customFormat="1" ht="30.75" thickBot="1">
      <c r="A1161" s="187" t="s">
        <v>87</v>
      </c>
      <c r="B1161" s="85" t="s">
        <v>194</v>
      </c>
      <c r="C1161" s="19"/>
      <c r="D1161" s="410" t="s">
        <v>64</v>
      </c>
      <c r="E1161" s="6"/>
      <c r="G1161" s="19"/>
    </row>
    <row r="1162" spans="1:7" s="5" customFormat="1" ht="12.75">
      <c r="A1162" s="33"/>
      <c r="B1162" s="13"/>
      <c r="C1162" s="188" t="s">
        <v>64</v>
      </c>
      <c r="D1162" s="174" t="s">
        <v>64</v>
      </c>
      <c r="E1162" s="239" t="s">
        <v>113</v>
      </c>
      <c r="F1162" s="83" t="s">
        <v>92</v>
      </c>
      <c r="G1162" s="127">
        <f>G436</f>
        <v>0</v>
      </c>
    </row>
    <row r="1163" spans="1:7" s="5" customFormat="1" ht="13.5" thickBot="1">
      <c r="A1163" s="33"/>
      <c r="B1163" s="13"/>
      <c r="C1163" s="19"/>
      <c r="D1163" s="15"/>
      <c r="E1163" s="6"/>
      <c r="G1163" s="19"/>
    </row>
    <row r="1164" spans="1:7" s="5" customFormat="1" ht="30.75" thickBot="1">
      <c r="A1164" s="187" t="s">
        <v>73</v>
      </c>
      <c r="B1164" s="85" t="s">
        <v>184</v>
      </c>
      <c r="C1164" s="19"/>
      <c r="D1164" s="410" t="s">
        <v>64</v>
      </c>
      <c r="E1164" s="6"/>
      <c r="G1164" s="19"/>
    </row>
    <row r="1165" spans="1:7" s="5" customFormat="1" ht="15">
      <c r="A1165" s="33"/>
      <c r="B1165" s="67"/>
      <c r="C1165" s="188" t="s">
        <v>64</v>
      </c>
      <c r="D1165" s="174" t="s">
        <v>64</v>
      </c>
      <c r="E1165" s="239" t="s">
        <v>113</v>
      </c>
      <c r="F1165" s="83" t="s">
        <v>92</v>
      </c>
      <c r="G1165" s="127">
        <f>G706</f>
        <v>0</v>
      </c>
    </row>
    <row r="1166" spans="1:7" s="5" customFormat="1" ht="15.75" thickBot="1">
      <c r="A1166" s="33"/>
      <c r="B1166" s="67"/>
      <c r="C1166" s="29"/>
      <c r="D1166" s="15"/>
      <c r="E1166" s="16"/>
      <c r="F1166" s="30"/>
      <c r="G1166" s="29"/>
    </row>
    <row r="1167" spans="1:7" s="5" customFormat="1" ht="15.75" thickBot="1">
      <c r="A1167" s="187" t="s">
        <v>74</v>
      </c>
      <c r="B1167" s="85" t="s">
        <v>62</v>
      </c>
      <c r="C1167" s="19"/>
      <c r="D1167" s="410" t="s">
        <v>64</v>
      </c>
      <c r="E1167" s="6"/>
      <c r="G1167" s="19"/>
    </row>
    <row r="1168" spans="1:7" s="5" customFormat="1" ht="15">
      <c r="A1168" s="33"/>
      <c r="B1168" s="67"/>
      <c r="C1168" s="188" t="s">
        <v>64</v>
      </c>
      <c r="D1168" s="174" t="s">
        <v>64</v>
      </c>
      <c r="E1168" s="239" t="s">
        <v>113</v>
      </c>
      <c r="F1168" s="83" t="s">
        <v>92</v>
      </c>
      <c r="G1168" s="127">
        <f>G852</f>
        <v>0</v>
      </c>
    </row>
    <row r="1169" spans="1:7" s="5" customFormat="1" ht="15.75" thickBot="1">
      <c r="A1169" s="33"/>
      <c r="B1169" s="67"/>
      <c r="C1169" s="29"/>
      <c r="E1169" s="16"/>
      <c r="F1169" s="30"/>
      <c r="G1169" s="29"/>
    </row>
    <row r="1170" spans="1:7" s="5" customFormat="1" ht="15.75" thickBot="1">
      <c r="A1170" s="187" t="s">
        <v>195</v>
      </c>
      <c r="B1170" s="85" t="s">
        <v>67</v>
      </c>
      <c r="C1170" s="19"/>
      <c r="D1170" s="30" t="s">
        <v>64</v>
      </c>
      <c r="E1170" s="6"/>
      <c r="G1170" s="19"/>
    </row>
    <row r="1171" spans="1:7" s="5" customFormat="1" ht="15">
      <c r="A1171" s="33"/>
      <c r="B1171" s="67"/>
      <c r="C1171" s="188" t="s">
        <v>64</v>
      </c>
      <c r="D1171" s="174" t="s">
        <v>64</v>
      </c>
      <c r="E1171" s="239" t="s">
        <v>113</v>
      </c>
      <c r="F1171" s="83" t="s">
        <v>92</v>
      </c>
      <c r="G1171" s="127">
        <f>G918</f>
        <v>0</v>
      </c>
    </row>
    <row r="1172" spans="1:7" s="5" customFormat="1" ht="15.75" thickBot="1">
      <c r="A1172" s="33"/>
      <c r="B1172" s="67"/>
      <c r="C1172" s="29"/>
      <c r="E1172" s="16"/>
      <c r="F1172" s="30"/>
      <c r="G1172" s="29"/>
    </row>
    <row r="1173" spans="1:7" s="5" customFormat="1" ht="15.75" thickBot="1">
      <c r="A1173" s="187" t="s">
        <v>110</v>
      </c>
      <c r="B1173" s="198" t="s">
        <v>170</v>
      </c>
      <c r="C1173" s="19"/>
      <c r="D1173" s="30" t="s">
        <v>64</v>
      </c>
      <c r="E1173" s="6"/>
      <c r="G1173" s="19"/>
    </row>
    <row r="1174" spans="1:7" s="5" customFormat="1" ht="15">
      <c r="A1174" s="33"/>
      <c r="B1174" s="67"/>
      <c r="C1174" s="29" t="s">
        <v>64</v>
      </c>
      <c r="D1174" s="30"/>
      <c r="E1174" s="16"/>
      <c r="F1174" s="30"/>
      <c r="G1174" s="29"/>
    </row>
    <row r="1175" spans="1:7" s="5" customFormat="1" ht="15.75" thickBot="1">
      <c r="A1175" s="33"/>
      <c r="B1175" s="67"/>
      <c r="C1175" s="29"/>
      <c r="E1175" s="16"/>
      <c r="F1175" s="30"/>
      <c r="G1175" s="29"/>
    </row>
    <row r="1176" spans="1:5" s="5" customFormat="1" ht="15.75" thickBot="1">
      <c r="A1176" s="187" t="s">
        <v>220</v>
      </c>
      <c r="B1176" s="85" t="s">
        <v>191</v>
      </c>
      <c r="C1176" s="19"/>
      <c r="D1176" s="30" t="s">
        <v>64</v>
      </c>
      <c r="E1176" s="6"/>
    </row>
    <row r="1177" spans="1:7" s="5" customFormat="1" ht="12.75">
      <c r="A1177" s="33"/>
      <c r="B1177" s="13"/>
      <c r="C1177" s="188" t="s">
        <v>64</v>
      </c>
      <c r="D1177" s="174" t="s">
        <v>64</v>
      </c>
      <c r="E1177" s="239" t="s">
        <v>113</v>
      </c>
      <c r="F1177" s="83" t="s">
        <v>92</v>
      </c>
      <c r="G1177" s="460">
        <f>G985</f>
        <v>0</v>
      </c>
    </row>
    <row r="1178" spans="1:7" s="5" customFormat="1" ht="13.5" thickBot="1">
      <c r="A1178" s="33"/>
      <c r="B1178" s="13"/>
      <c r="C1178" s="29"/>
      <c r="D1178" s="15"/>
      <c r="E1178" s="16"/>
      <c r="F1178" s="30"/>
      <c r="G1178" s="31"/>
    </row>
    <row r="1179" spans="1:5" s="5" customFormat="1" ht="30.75" thickBot="1">
      <c r="A1179" s="187" t="s">
        <v>221</v>
      </c>
      <c r="B1179" s="85" t="s">
        <v>184</v>
      </c>
      <c r="C1179" s="19"/>
      <c r="D1179" s="410" t="s">
        <v>64</v>
      </c>
      <c r="E1179" s="6"/>
    </row>
    <row r="1180" spans="1:7" s="5" customFormat="1" ht="15">
      <c r="A1180" s="33"/>
      <c r="B1180" s="67"/>
      <c r="C1180" s="188" t="s">
        <v>64</v>
      </c>
      <c r="D1180" s="174" t="s">
        <v>64</v>
      </c>
      <c r="E1180" s="239" t="s">
        <v>113</v>
      </c>
      <c r="F1180" s="83" t="s">
        <v>92</v>
      </c>
      <c r="G1180" s="460">
        <f>G1054</f>
        <v>0</v>
      </c>
    </row>
    <row r="1181" spans="1:7" s="5" customFormat="1" ht="15.75" thickBot="1">
      <c r="A1181" s="33"/>
      <c r="B1181" s="67"/>
      <c r="C1181" s="29"/>
      <c r="D1181" s="30"/>
      <c r="E1181" s="16"/>
      <c r="F1181" s="30"/>
      <c r="G1181" s="31"/>
    </row>
    <row r="1182" spans="1:5" s="5" customFormat="1" ht="15.75" thickBot="1">
      <c r="A1182" s="187" t="s">
        <v>222</v>
      </c>
      <c r="B1182" s="85" t="s">
        <v>62</v>
      </c>
      <c r="C1182" s="19"/>
      <c r="D1182" s="30"/>
      <c r="E1182" s="6"/>
    </row>
    <row r="1183" spans="1:7" s="5" customFormat="1" ht="15">
      <c r="A1183" s="33"/>
      <c r="B1183" s="67"/>
      <c r="C1183" s="188" t="s">
        <v>64</v>
      </c>
      <c r="D1183" s="174" t="s">
        <v>64</v>
      </c>
      <c r="E1183" s="239" t="s">
        <v>113</v>
      </c>
      <c r="F1183" s="83" t="s">
        <v>92</v>
      </c>
      <c r="G1183" s="460">
        <f>G1096</f>
        <v>0</v>
      </c>
    </row>
    <row r="1184" spans="1:5" s="5" customFormat="1" ht="12.75">
      <c r="A1184" s="27"/>
      <c r="B1184" s="13"/>
      <c r="C1184" s="38"/>
      <c r="D1184" s="30"/>
      <c r="E1184" s="6"/>
    </row>
    <row r="1185" spans="1:7" s="5" customFormat="1" ht="13.5" thickBot="1">
      <c r="A1185" s="33"/>
      <c r="B1185" s="62"/>
      <c r="C1185" s="29"/>
      <c r="D1185" s="111"/>
      <c r="E1185" s="16"/>
      <c r="F1185" s="30"/>
      <c r="G1185" s="29"/>
    </row>
    <row r="1186" spans="1:7" s="5" customFormat="1" ht="14.25" thickBot="1" thickTop="1">
      <c r="A1186" s="86"/>
      <c r="B1186" s="189"/>
      <c r="C1186" s="190"/>
      <c r="D1186" s="189"/>
      <c r="E1186" s="253"/>
      <c r="F1186" s="189"/>
      <c r="G1186" s="189"/>
    </row>
    <row r="1187" spans="1:7" s="5" customFormat="1" ht="18.75" thickBot="1">
      <c r="A1187" s="86"/>
      <c r="B1187" s="199" t="s">
        <v>196</v>
      </c>
      <c r="C1187" s="191" t="s">
        <v>64</v>
      </c>
      <c r="D1187" s="192" t="s">
        <v>64</v>
      </c>
      <c r="E1187" s="254" t="s">
        <v>64</v>
      </c>
      <c r="F1187" s="193" t="s">
        <v>92</v>
      </c>
      <c r="G1187" s="461">
        <f>SUM(G1155:G1185)</f>
        <v>0</v>
      </c>
    </row>
    <row r="1188" spans="1:7" s="5" customFormat="1" ht="18.75" thickBot="1">
      <c r="A1188" s="86"/>
      <c r="B1188" s="194"/>
      <c r="C1188" s="195"/>
      <c r="D1188" s="196"/>
      <c r="E1188" s="255"/>
      <c r="F1188" s="196"/>
      <c r="G1188" s="339"/>
    </row>
    <row r="1189" ht="13.5" thickTop="1">
      <c r="G1189" s="112"/>
    </row>
    <row r="1190" ht="12.75">
      <c r="G1190" s="112"/>
    </row>
    <row r="1191" spans="2:7" ht="12.75">
      <c r="B1191" s="180"/>
      <c r="G1191" s="112"/>
    </row>
  </sheetData>
  <sheetProtection/>
  <mergeCells count="12">
    <mergeCell ref="A1152:G1152"/>
    <mergeCell ref="B440:G440"/>
    <mergeCell ref="B710:G710"/>
    <mergeCell ref="B865:G865"/>
    <mergeCell ref="B923:G923"/>
    <mergeCell ref="B8:G8"/>
    <mergeCell ref="B78:G78"/>
    <mergeCell ref="B270:G270"/>
    <mergeCell ref="B925:C925"/>
    <mergeCell ref="B1057:C1057"/>
    <mergeCell ref="A1:G1"/>
    <mergeCell ref="A2:G2"/>
  </mergeCells>
  <printOptions/>
  <pageMargins left="0.7480314960629921" right="0.7480314960629921" top="0.984251968503937" bottom="0.984251968503937" header="0.5118110236220472" footer="0.5118110236220472"/>
  <pageSetup firstPageNumber="1" useFirstPageNumber="1" horizontalDpi="300" verticalDpi="300" orientation="portrait" paperSize="9" r:id="rId1"/>
  <headerFooter>
    <oddHeader>&amp;C&amp;9Vodovodni ogranci Gornjeg Zagona - naselja Kal, Tribotinj, Plužnice i Valač</oddHeader>
    <oddFooter>&amp;C&amp;9KTD Vodovod Žrnovnica d.o.o., Dubrova 22, 51 250 Novi Vinodolski
 &amp;R&amp;P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Željka Tonković</cp:lastModifiedBy>
  <cp:lastPrinted>2017-09-18T06:53:04Z</cp:lastPrinted>
  <dcterms:created xsi:type="dcterms:W3CDTF">1996-10-14T23:33:28Z</dcterms:created>
  <dcterms:modified xsi:type="dcterms:W3CDTF">2017-10-06T11:10:16Z</dcterms:modified>
  <cp:category/>
  <cp:version/>
  <cp:contentType/>
  <cp:contentStatus/>
</cp:coreProperties>
</file>