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25"/>
  <workbookPr defaultThemeVersion="166925"/>
  <bookViews>
    <workbookView xWindow="0" yWindow="0" windowWidth="20490" windowHeight="7545" activeTab="0"/>
  </bookViews>
  <sheets>
    <sheet name="Sheet1" sheetId="1" r:id="rId1"/>
  </sheets>
  <definedNames/>
  <calcPr calcId="162913" iterate="1" iterateCount="100" iterateDelta="0.00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<sst xmlns="http://schemas.openxmlformats.org/spreadsheetml/2006/main" count="157" uniqueCount="122">
  <si>
    <t>Br</t>
  </si>
  <si>
    <t>Opis stavke</t>
  </si>
  <si>
    <t>Količina</t>
  </si>
  <si>
    <t>Jedinična cijena kn</t>
  </si>
  <si>
    <t>(bez PDV-a)</t>
  </si>
  <si>
    <t>Ukupna cijena</t>
  </si>
  <si>
    <t>(kn)</t>
  </si>
  <si>
    <t>A.</t>
  </si>
  <si>
    <t>PRIPREMNE AKTIVNOSTI U CILJU INFORMIRANJA I JAČANJA VIDLJIVOSTI</t>
  </si>
  <si>
    <t>A.1.</t>
  </si>
  <si>
    <t>Anketno ispitivanje javnosti (mjerna jedinica broj anketnih analiza)</t>
  </si>
  <si>
    <t>kom</t>
  </si>
  <si>
    <t>A.2.</t>
  </si>
  <si>
    <t>Komunikacijska strategija s komunikacijskim planom</t>
  </si>
  <si>
    <t>A.3.</t>
  </si>
  <si>
    <t>Izrada knjige standarda i vizualnog identiteta</t>
  </si>
  <si>
    <t>B.</t>
  </si>
  <si>
    <t>PROMIDŽBA PROJEKTA</t>
  </si>
  <si>
    <t>B.1</t>
  </si>
  <si>
    <t>OBLIKOVANJE, IZRADA I DOSTAVA PROMOTIVNO - INFORMATIVNIH MATERIJALA</t>
  </si>
  <si>
    <t>B.1.1</t>
  </si>
  <si>
    <t>Trajne informacijske ploče (izrada i postavljanje)</t>
  </si>
  <si>
    <t>B.1.2</t>
  </si>
  <si>
    <t>Privremene informacijske ploče (izrada, postavljanje i uklanjanje)</t>
  </si>
  <si>
    <t>B.1.3</t>
  </si>
  <si>
    <t>Kemijske olovke s dotiskom</t>
  </si>
  <si>
    <t>B.1.4</t>
  </si>
  <si>
    <t>Blokovi s dotiskom</t>
  </si>
  <si>
    <t>B.1.5</t>
  </si>
  <si>
    <t>Platnene vrećice s dotiskom</t>
  </si>
  <si>
    <t>B.1.6</t>
  </si>
  <si>
    <t>Kape s dotiskom</t>
  </si>
  <si>
    <t>B.1.7</t>
  </si>
  <si>
    <t xml:space="preserve">Projektni letci </t>
  </si>
  <si>
    <t>B.1.8</t>
  </si>
  <si>
    <t>USB s dotiskom</t>
  </si>
  <si>
    <t>B.1.9</t>
  </si>
  <si>
    <t>Šalice s dotiskom</t>
  </si>
  <si>
    <t>B.1.10.</t>
  </si>
  <si>
    <t>Plakati min. dimenzija B2</t>
  </si>
  <si>
    <t>B.1.11.</t>
  </si>
  <si>
    <t>Nosač plakata s mehanizmom dim. 850x2000 mm</t>
  </si>
  <si>
    <t>C.</t>
  </si>
  <si>
    <t>INFORMIRANJE CILJNIH SKUPINA JAVNOSTI S CILJEM JAČANJA VIDLJIVOSTI</t>
  </si>
  <si>
    <t>C.1</t>
  </si>
  <si>
    <t xml:space="preserve">PROVEDBA KOMUNIKACIJSKE STRATEGIJE I KOMUNIKACIJSKOG PLANA </t>
  </si>
  <si>
    <t>C.1.1</t>
  </si>
  <si>
    <t>Lokalna Radio kampanja</t>
  </si>
  <si>
    <t>C.1.1.1</t>
  </si>
  <si>
    <t>Radio spot</t>
  </si>
  <si>
    <t>C.1.1.2</t>
  </si>
  <si>
    <t>Radio emisije</t>
  </si>
  <si>
    <t>C.1.1.3</t>
  </si>
  <si>
    <t>Radio reportaže</t>
  </si>
  <si>
    <t>C.1.2</t>
  </si>
  <si>
    <t>Lokalna tiskovna kampanja</t>
  </si>
  <si>
    <t>C.1.2.1</t>
  </si>
  <si>
    <t xml:space="preserve">Objave u lokalnom dnevnom tisku </t>
  </si>
  <si>
    <t>C.2</t>
  </si>
  <si>
    <t>INTERNET PROMOCIJA PROJEKTA</t>
  </si>
  <si>
    <t>C.2.1.</t>
  </si>
  <si>
    <t>C.2.2.</t>
  </si>
  <si>
    <t>C.2.3.</t>
  </si>
  <si>
    <t>Animacijski video</t>
  </si>
  <si>
    <t>C.3</t>
  </si>
  <si>
    <t>ORGANIZACIJA, PRIPREMA I REALIZACIJA DOGAĐANJA</t>
  </si>
  <si>
    <t>C.3.1</t>
  </si>
  <si>
    <t xml:space="preserve">Javno predstavljanje projekta s komponentama izgradnje </t>
  </si>
  <si>
    <t>C.3.2</t>
  </si>
  <si>
    <t>Javno predstavljanje projekta s komponentama izgradnje na županijskoj razini i državnoj razini</t>
  </si>
  <si>
    <t>C.3.3</t>
  </si>
  <si>
    <t>Predstavljanje za osnovnoškolsku populaciju</t>
  </si>
  <si>
    <t>C.3.4</t>
  </si>
  <si>
    <t xml:space="preserve">Posjet gradilištu </t>
  </si>
  <si>
    <t>C.3.5</t>
  </si>
  <si>
    <t>Tiskovne konferencije</t>
  </si>
  <si>
    <t>C.3.6</t>
  </si>
  <si>
    <t xml:space="preserve">Završna konferencija </t>
  </si>
  <si>
    <t>D.</t>
  </si>
  <si>
    <t>OSNAŽIVANJE KAPACITETA NARUČITELJA ZA POTREBE PROVEDBE PROJEKTA S CILJEM ODRŽIVOSTI PROJEKTA</t>
  </si>
  <si>
    <t>D.1</t>
  </si>
  <si>
    <t>Radionice o komunikacijskim vještinama</t>
  </si>
  <si>
    <t>D.2</t>
  </si>
  <si>
    <t>Izrada smjernica informiranja javnosti i vidljivosti Projekta</t>
  </si>
  <si>
    <t>D.3</t>
  </si>
  <si>
    <t xml:space="preserve">Krizni priručnik za preventivne svrhe </t>
  </si>
  <si>
    <t>E.</t>
  </si>
  <si>
    <t>ODNOSI S MEDIJIMA S CILJEM JAČANJA VIDLJIVOSTI</t>
  </si>
  <si>
    <t>E.1</t>
  </si>
  <si>
    <t>E.2</t>
  </si>
  <si>
    <t xml:space="preserve">Dogovaranje intervjua i gostovanja čelnih ljudi Korisnika i Partnera u Projektu u lokalnim medijima </t>
  </si>
  <si>
    <t>E.3</t>
  </si>
  <si>
    <t>E.4</t>
  </si>
  <si>
    <t>Priopćenja za medije, svi važni događaji, za cijelo vrijeme trajanja Projekta</t>
  </si>
  <si>
    <t>F.</t>
  </si>
  <si>
    <t>F.1</t>
  </si>
  <si>
    <t xml:space="preserve">Praćenje i prikupljanje medijskih objava, za cijelo vrijeme trajanja Projekta </t>
  </si>
  <si>
    <t>F.2</t>
  </si>
  <si>
    <t>Analiza medijskih aktivnosti projekta, za cijelo vrijeme trajanja Projekta</t>
  </si>
  <si>
    <t>F.3.</t>
  </si>
  <si>
    <t>1.</t>
  </si>
  <si>
    <t>UKUPNO kuna bez PDV-a:</t>
  </si>
  <si>
    <t>2.</t>
  </si>
  <si>
    <t>PDV 25%</t>
  </si>
  <si>
    <t>3.</t>
  </si>
  <si>
    <t>Jedinca
mjere</t>
  </si>
  <si>
    <t>Odgovori na medijske upite
(za cijelo vrijeme trajanja Projekta)</t>
  </si>
  <si>
    <t>Odnosi s medijima za vrijeme trajanja Projekta (uspostava i održavanje)</t>
  </si>
  <si>
    <t>Izrada završnog izvješća provedenih aktivnosti</t>
  </si>
  <si>
    <t>EVALUACIJA PROVEDENIH AKTIVNOSTI I IZRADA IZVJEŠĆA U SKLADU SA ZADANIM EU PROCEDURAMA</t>
  </si>
  <si>
    <t>UKUPNO kuna s PDV-om</t>
  </si>
  <si>
    <t xml:space="preserve">KTD VODOVOD ŽRNOVNICA d.o.o.
</t>
  </si>
  <si>
    <t>Dubrova 22, 51250 Novi Vinodolski; OIB: 36612651354</t>
  </si>
  <si>
    <t>Obvezno ispuniti :</t>
  </si>
  <si>
    <t>(naziv Ponuditelja / zajednice ponuditelja)</t>
  </si>
  <si>
    <t>(adresa sjedišta)</t>
  </si>
  <si>
    <t>Evidencijski broj nabave:</t>
  </si>
  <si>
    <t>SUSTAV ODVODNJE OTPADNIH VODA - 
AGLOMERACIJA NOVI VINODOLSKI, CRIKVENICA, SELCE</t>
  </si>
  <si>
    <t>TROŠKOVNIK ZA USLUGE 
INFORMIRANJA, JAČANJA VIDLJIVOSTI I OSNAŽIVANJA KAPACITETA U PROVEDBI PROJEKTA SUFINACIRANOG EU SREDSTVIMA</t>
  </si>
  <si>
    <t>komplet</t>
  </si>
  <si>
    <t>Ostale internet platforme sa svim troškovima otvaranja istih
(dizajniranje, izrada, održavanje, ažuriranje tijekom 4 godine)</t>
  </si>
  <si>
    <t>Internet stranica Projekta sa svim troškovima otvaranja iste
(dizajniranje, izrada, održavanje, ažuriranje tijekom s 4 godine)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</si>
</sst>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2" formatCode="_-* #,##0\ &quot;kn&quot;_-;\-* #,##0\ &quot;kn&quot;_-;_-* &quot;-&quot;\ &quot;kn&quot;_-;_-@_-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Times New Roman"/>
      <family val="1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sz val="10"/>
      <color theme="1"/>
      <name val="Calibri"/>
      <family val="2"/>
      <scheme val="minor"/>
    </font>
    <font>
      <sz val="10"/>
      <color rgb="FF000000"/>
      <name val="Arial"/>
      <family val="2"/>
    </font>
    <font>
      <sz val="10"/>
      <name val="Calibri"/>
      <family val="2"/>
    </font>
    <font>
      <sz val="11"/>
      <name val="Calibri"/>
      <family val="2"/>
    </font>
    <font>
      <b/>
      <sz val="10"/>
      <name val="Calibri"/>
      <family val="2"/>
    </font>
    <font>
      <b/>
      <sz val="14"/>
      <name val="Calibri"/>
      <family val="2"/>
    </font>
    <font>
      <b/>
      <sz val="14"/>
      <name val="Arial"/>
      <family val="2"/>
    </font>
  </fonts>
  <fills count="5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rgb="FFEDEDED"/>
        <bgColor indexed="64"/>
      </patternFill>
    </fill>
    <fill>
      <patternFill patternType="solid">
        <fgColor theme="0" tint="-0.1499900072813034"/>
        <bgColor indexed="64"/>
      </patternFill>
    </fill>
  </fills>
  <borders count="21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 style="hair"/>
      <right style="thin"/>
      <top style="hair"/>
      <bottom/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 style="hair"/>
      <right style="thin"/>
      <top/>
      <bottom style="hair"/>
    </border>
    <border>
      <left style="thin"/>
      <right style="hair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hair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0" borderId="0" applyNumberFormat="0" applyBorder="0" applyProtection="0">
      <alignment/>
    </xf>
  </cellStyleXfs>
  <cellXfs count="67">
    <xf numFmtId="0" fontId="0" fillId="0" borderId="0" xfId="0"/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vertical="center"/>
    </xf>
    <xf numFmtId="0" fontId="4" fillId="0" borderId="1" xfId="0" applyFont="1" applyBorder="1" applyAlignment="1">
      <alignment horizontal="left" vertical="center" wrapText="1" indent="1"/>
    </xf>
    <xf numFmtId="0" fontId="8" fillId="0" borderId="0" xfId="0" applyFont="1" applyProtection="1">
      <protection locked="0"/>
    </xf>
    <xf numFmtId="0" fontId="7" fillId="0" borderId="0" xfId="0" applyFont="1" applyProtection="1">
      <protection locked="0"/>
    </xf>
    <xf numFmtId="2" fontId="7" fillId="0" borderId="0" xfId="0" applyNumberFormat="1" applyFont="1" applyAlignment="1" applyProtection="1">
      <alignment horizontal="center" vertical="center"/>
      <protection locked="0"/>
    </xf>
    <xf numFmtId="2" fontId="9" fillId="0" borderId="0" xfId="0" applyNumberFormat="1" applyFont="1" applyAlignment="1" applyProtection="1">
      <alignment horizontal="center" vertical="center"/>
      <protection locked="0"/>
    </xf>
    <xf numFmtId="4" fontId="7" fillId="0" borderId="0" xfId="0" applyNumberFormat="1" applyFont="1" applyProtection="1">
      <protection locked="0"/>
    </xf>
    <xf numFmtId="0" fontId="7" fillId="0" borderId="0" xfId="20" applyFont="1" applyFill="1" applyAlignment="1" applyProtection="1">
      <alignment horizontal="left" vertical="top" wrapText="1"/>
      <protection locked="0"/>
    </xf>
    <xf numFmtId="0" fontId="9" fillId="0" borderId="0" xfId="0" applyFont="1" applyAlignment="1">
      <alignment horizontal="left" vertical="center"/>
    </xf>
    <xf numFmtId="0" fontId="8" fillId="0" borderId="0" xfId="0" applyFont="1" applyAlignment="1" applyProtection="1">
      <alignment horizontal="center"/>
      <protection locked="0"/>
    </xf>
    <xf numFmtId="0" fontId="11" fillId="0" borderId="0" xfId="0" applyFont="1" applyAlignment="1" applyProtection="1">
      <alignment horizontal="center"/>
      <protection locked="0"/>
    </xf>
    <xf numFmtId="4" fontId="11" fillId="0" borderId="0" xfId="0" applyNumberFormat="1" applyFont="1" applyAlignment="1" applyProtection="1">
      <alignment horizontal="center"/>
      <protection locked="0"/>
    </xf>
    <xf numFmtId="0" fontId="11" fillId="0" borderId="0" xfId="0" applyFont="1" applyBorder="1" applyAlignment="1" applyProtection="1">
      <alignment/>
      <protection locked="0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42" fontId="4" fillId="0" borderId="5" xfId="0" applyNumberFormat="1" applyFont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42" fontId="3" fillId="2" borderId="5" xfId="0" applyNumberFormat="1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 wrapText="1"/>
    </xf>
    <xf numFmtId="42" fontId="3" fillId="2" borderId="7" xfId="0" applyNumberFormat="1" applyFont="1" applyFill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left" vertical="center" wrapText="1" indent="1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4" fontId="5" fillId="0" borderId="9" xfId="0" applyNumberFormat="1" applyFont="1" applyBorder="1" applyAlignment="1">
      <alignment vertical="center"/>
    </xf>
    <xf numFmtId="42" fontId="4" fillId="0" borderId="10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left" vertical="center" wrapText="1" indent="1"/>
    </xf>
    <xf numFmtId="0" fontId="4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4" fontId="5" fillId="0" borderId="12" xfId="0" applyNumberFormat="1" applyFont="1" applyBorder="1" applyAlignment="1">
      <alignment vertical="center"/>
    </xf>
    <xf numFmtId="42" fontId="4" fillId="0" borderId="13" xfId="0" applyNumberFormat="1" applyFont="1" applyBorder="1" applyAlignment="1">
      <alignment horizontal="center" vertical="center"/>
    </xf>
    <xf numFmtId="0" fontId="3" fillId="4" borderId="14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/>
    </xf>
    <xf numFmtId="42" fontId="9" fillId="2" borderId="3" xfId="0" applyNumberFormat="1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2" fillId="0" borderId="12" xfId="0" applyNumberFormat="1" applyFont="1" applyBorder="1" applyAlignment="1">
      <alignment vertical="center"/>
    </xf>
    <xf numFmtId="0" fontId="3" fillId="2" borderId="2" xfId="0" applyFont="1" applyFill="1" applyBorder="1" applyAlignment="1">
      <alignment horizontal="right" vertical="center" indent="1"/>
    </xf>
    <xf numFmtId="0" fontId="3" fillId="2" borderId="1" xfId="0" applyFont="1" applyFill="1" applyBorder="1" applyAlignment="1">
      <alignment horizontal="right" vertical="center" indent="1"/>
    </xf>
    <xf numFmtId="0" fontId="3" fillId="2" borderId="16" xfId="0" applyFont="1" applyFill="1" applyBorder="1" applyAlignment="1">
      <alignment horizontal="right" vertical="center" indent="1"/>
    </xf>
    <xf numFmtId="0" fontId="3" fillId="2" borderId="2" xfId="0" applyFont="1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 wrapText="1"/>
    </xf>
    <xf numFmtId="0" fontId="3" fillId="4" borderId="17" xfId="0" applyFont="1" applyFill="1" applyBorder="1" applyAlignment="1">
      <alignment horizontal="left" vertical="center" wrapText="1" indent="1"/>
    </xf>
    <xf numFmtId="0" fontId="3" fillId="4" borderId="18" xfId="0" applyFont="1" applyFill="1" applyBorder="1" applyAlignment="1">
      <alignment horizontal="left" vertical="center" wrapText="1" indent="1"/>
    </xf>
    <xf numFmtId="0" fontId="4" fillId="3" borderId="1" xfId="0" applyFont="1" applyFill="1" applyBorder="1" applyAlignment="1">
      <alignment horizontal="left" vertical="center" wrapText="1" indent="1"/>
    </xf>
    <xf numFmtId="0" fontId="4" fillId="3" borderId="5" xfId="0" applyFont="1" applyFill="1" applyBorder="1" applyAlignment="1">
      <alignment horizontal="left" vertical="center" wrapText="1" indent="1"/>
    </xf>
    <xf numFmtId="0" fontId="4" fillId="3" borderId="12" xfId="0" applyFont="1" applyFill="1" applyBorder="1" applyAlignment="1">
      <alignment horizontal="left" vertical="center" wrapText="1" indent="1"/>
    </xf>
    <xf numFmtId="0" fontId="4" fillId="3" borderId="13" xfId="0" applyFont="1" applyFill="1" applyBorder="1" applyAlignment="1">
      <alignment horizontal="left" vertical="center" wrapText="1" indent="1"/>
    </xf>
    <xf numFmtId="0" fontId="4" fillId="0" borderId="1" xfId="0" applyFont="1" applyBorder="1" applyAlignment="1">
      <alignment horizontal="left" vertical="center" wrapText="1" indent="1"/>
    </xf>
    <xf numFmtId="0" fontId="4" fillId="0" borderId="5" xfId="0" applyFont="1" applyBorder="1" applyAlignment="1">
      <alignment horizontal="left" vertical="center" wrapText="1" inden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7" fillId="0" borderId="19" xfId="20" applyFont="1" applyFill="1" applyBorder="1" applyAlignment="1" applyProtection="1">
      <alignment horizontal="center" vertical="top" wrapText="1"/>
      <protection locked="0"/>
    </xf>
    <xf numFmtId="0" fontId="10" fillId="0" borderId="0" xfId="20" applyFont="1" applyFill="1" applyAlignment="1" applyProtection="1">
      <alignment horizontal="center" vertical="center" wrapText="1"/>
      <protection locked="0"/>
    </xf>
    <xf numFmtId="0" fontId="7" fillId="0" borderId="0" xfId="20" applyFont="1" applyFill="1" applyAlignment="1" applyProtection="1">
      <alignment horizontal="left" vertical="top" wrapText="1"/>
      <protection locked="0"/>
    </xf>
    <xf numFmtId="0" fontId="0" fillId="0" borderId="0" xfId="0" applyAlignment="1">
      <alignment/>
    </xf>
    <xf numFmtId="0" fontId="7" fillId="0" borderId="0" xfId="20" applyFont="1" applyFill="1" applyAlignment="1" applyProtection="1">
      <alignment vertical="top" wrapText="1"/>
      <protection locked="0"/>
    </xf>
    <xf numFmtId="0" fontId="8" fillId="0" borderId="20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no 3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71"/>
  <sheetViews>
    <sheetView tabSelected="1" view="pageBreakPreview" zoomScale="110" zoomScaleSheetLayoutView="110" workbookViewId="0" topLeftCell="A36">
      <selection activeCell="B48" sqref="B48"/>
    </sheetView>
  </sheetViews>
  <sheetFormatPr defaultColWidth="9.140625" defaultRowHeight="15"/>
  <cols>
    <col min="1" max="1" width="6.28125" style="0" bestFit="1" customWidth="1"/>
    <col min="2" max="2" width="32.7109375" style="0" customWidth="1"/>
    <col min="3" max="3" width="6.57421875" style="0" bestFit="1" customWidth="1"/>
    <col min="4" max="4" width="8.7109375" style="0" customWidth="1"/>
    <col min="5" max="6" width="12.7109375" style="0" customWidth="1"/>
    <col min="7" max="22" width="9.00390625" style="0" customWidth="1"/>
  </cols>
  <sheetData>
    <row r="1" spans="1:6" s="6" customFormat="1" ht="15">
      <c r="A1" s="65" t="s">
        <v>111</v>
      </c>
      <c r="B1" s="65"/>
      <c r="C1" s="65"/>
      <c r="D1" s="65"/>
      <c r="E1" s="65"/>
      <c r="F1" s="65"/>
    </row>
    <row r="2" spans="1:6" s="6" customFormat="1" ht="15">
      <c r="A2" s="63" t="s">
        <v>112</v>
      </c>
      <c r="B2" s="63"/>
      <c r="C2" s="63"/>
      <c r="D2" s="63"/>
      <c r="E2" s="63"/>
      <c r="F2" s="63"/>
    </row>
    <row r="3" spans="1:6" s="6" customFormat="1" ht="12" customHeight="1">
      <c r="A3" s="7"/>
      <c r="C3" s="7"/>
      <c r="D3" s="10"/>
      <c r="E3" s="8"/>
      <c r="F3" s="9"/>
    </row>
    <row r="4" spans="1:6" s="6" customFormat="1" ht="15">
      <c r="A4" s="63" t="s">
        <v>113</v>
      </c>
      <c r="B4" s="64"/>
      <c r="C4" s="64"/>
      <c r="D4" s="64"/>
      <c r="E4" s="64"/>
      <c r="F4" s="64"/>
    </row>
    <row r="5" spans="1:6" s="6" customFormat="1" ht="7.15" customHeight="1">
      <c r="A5" s="11"/>
      <c r="C5" s="7"/>
      <c r="D5" s="10"/>
      <c r="E5" s="8"/>
      <c r="F5" s="9"/>
    </row>
    <row r="6" spans="1:6" s="6" customFormat="1" ht="15">
      <c r="A6" s="66"/>
      <c r="B6" s="66"/>
      <c r="C6" s="66"/>
      <c r="D6" s="66"/>
      <c r="E6" s="66"/>
      <c r="F6" s="66"/>
    </row>
    <row r="7" spans="1:6" s="6" customFormat="1" ht="15" customHeight="1">
      <c r="A7" s="61" t="s">
        <v>114</v>
      </c>
      <c r="B7" s="61"/>
      <c r="C7" s="61"/>
      <c r="D7" s="61"/>
      <c r="E7" s="61"/>
      <c r="F7" s="61"/>
    </row>
    <row r="8" spans="1:6" s="6" customFormat="1" ht="7.15" customHeight="1">
      <c r="A8" s="11"/>
      <c r="C8" s="7"/>
      <c r="D8" s="10"/>
      <c r="E8" s="8"/>
      <c r="F8" s="9"/>
    </row>
    <row r="9" spans="1:6" s="6" customFormat="1" ht="15">
      <c r="A9" s="66"/>
      <c r="B9" s="66"/>
      <c r="C9" s="66"/>
      <c r="D9" s="66"/>
      <c r="E9" s="66"/>
      <c r="F9" s="66"/>
    </row>
    <row r="10" spans="1:6" s="6" customFormat="1" ht="15">
      <c r="A10" s="61" t="s">
        <v>115</v>
      </c>
      <c r="B10" s="61"/>
      <c r="C10" s="61"/>
      <c r="D10" s="61"/>
      <c r="E10" s="61"/>
      <c r="F10" s="61"/>
    </row>
    <row r="11" spans="1:6" s="6" customFormat="1" ht="15">
      <c r="A11" s="11"/>
      <c r="C11" s="7"/>
      <c r="D11" s="10"/>
      <c r="E11" s="8"/>
      <c r="F11" s="9"/>
    </row>
    <row r="12" spans="1:6" s="6" customFormat="1" ht="15">
      <c r="A12" s="12" t="s">
        <v>116</v>
      </c>
      <c r="C12" s="7"/>
      <c r="D12" s="10"/>
      <c r="E12" s="8"/>
      <c r="F12" s="9"/>
    </row>
    <row r="13" spans="1:6" s="6" customFormat="1" ht="15">
      <c r="A13" s="13"/>
      <c r="B13" s="11"/>
      <c r="C13" s="7"/>
      <c r="D13" s="10"/>
      <c r="E13" s="8"/>
      <c r="F13" s="9"/>
    </row>
    <row r="14" spans="1:6" s="6" customFormat="1" ht="42" customHeight="1">
      <c r="A14" s="62" t="s">
        <v>117</v>
      </c>
      <c r="B14" s="62"/>
      <c r="C14" s="62"/>
      <c r="D14" s="62"/>
      <c r="E14" s="62"/>
      <c r="F14" s="62"/>
    </row>
    <row r="15" spans="1:6" s="6" customFormat="1" ht="64.5" customHeight="1">
      <c r="A15" s="62" t="s">
        <v>118</v>
      </c>
      <c r="B15" s="62"/>
      <c r="C15" s="62"/>
      <c r="D15" s="62"/>
      <c r="E15" s="62"/>
      <c r="F15" s="62"/>
    </row>
    <row r="16" spans="1:6" s="6" customFormat="1" ht="16.5" customHeight="1">
      <c r="A16" s="13"/>
      <c r="B16" s="14"/>
      <c r="C16" s="14"/>
      <c r="D16" s="15"/>
      <c r="E16" s="14"/>
      <c r="F16" s="14"/>
    </row>
    <row r="17" spans="1:6" s="6" customFormat="1" ht="18">
      <c r="A17" s="13"/>
      <c r="B17" s="16"/>
      <c r="C17" s="16"/>
      <c r="D17" s="16"/>
      <c r="E17" s="16"/>
      <c r="F17" s="16"/>
    </row>
    <row r="18" spans="1:6" ht="25.5">
      <c r="A18" s="58" t="s">
        <v>0</v>
      </c>
      <c r="B18" s="48" t="s">
        <v>1</v>
      </c>
      <c r="C18" s="48" t="s">
        <v>105</v>
      </c>
      <c r="D18" s="48" t="s">
        <v>2</v>
      </c>
      <c r="E18" s="17" t="s">
        <v>3</v>
      </c>
      <c r="F18" s="18" t="s">
        <v>5</v>
      </c>
    </row>
    <row r="19" spans="1:6" ht="15">
      <c r="A19" s="59"/>
      <c r="B19" s="60"/>
      <c r="C19" s="49"/>
      <c r="D19" s="49"/>
      <c r="E19" s="42" t="s">
        <v>4</v>
      </c>
      <c r="F19" s="43" t="s">
        <v>6</v>
      </c>
    </row>
    <row r="20" spans="1:6" ht="25.5" customHeight="1">
      <c r="A20" s="38" t="s">
        <v>7</v>
      </c>
      <c r="B20" s="50" t="s">
        <v>8</v>
      </c>
      <c r="C20" s="50"/>
      <c r="D20" s="50"/>
      <c r="E20" s="50"/>
      <c r="F20" s="51"/>
    </row>
    <row r="21" spans="1:6" ht="25.5" customHeight="1">
      <c r="A21" s="32" t="s">
        <v>9</v>
      </c>
      <c r="B21" s="33" t="s">
        <v>10</v>
      </c>
      <c r="C21" s="34" t="s">
        <v>11</v>
      </c>
      <c r="D21" s="35">
        <v>2</v>
      </c>
      <c r="E21" s="44"/>
      <c r="F21" s="37">
        <f>D21*E21</f>
        <v>0</v>
      </c>
    </row>
    <row r="22" spans="1:6" ht="25.5" customHeight="1">
      <c r="A22" s="19" t="s">
        <v>12</v>
      </c>
      <c r="B22" s="5" t="s">
        <v>13</v>
      </c>
      <c r="C22" s="1" t="s">
        <v>11</v>
      </c>
      <c r="D22" s="2">
        <v>1</v>
      </c>
      <c r="E22" s="4"/>
      <c r="F22" s="20">
        <f aca="true" t="shared" si="0" ref="F22:F23">D22*E22</f>
        <v>0</v>
      </c>
    </row>
    <row r="23" spans="1:6" ht="25.5" customHeight="1">
      <c r="A23" s="26" t="s">
        <v>14</v>
      </c>
      <c r="B23" s="27" t="s">
        <v>15</v>
      </c>
      <c r="C23" s="28" t="s">
        <v>11</v>
      </c>
      <c r="D23" s="29">
        <v>1</v>
      </c>
      <c r="E23" s="30"/>
      <c r="F23" s="31">
        <f t="shared" si="0"/>
        <v>0</v>
      </c>
    </row>
    <row r="24" spans="1:6" ht="24.95" customHeight="1">
      <c r="A24" s="38" t="s">
        <v>16</v>
      </c>
      <c r="B24" s="50" t="s">
        <v>17</v>
      </c>
      <c r="C24" s="50"/>
      <c r="D24" s="50"/>
      <c r="E24" s="50"/>
      <c r="F24" s="51"/>
    </row>
    <row r="25" spans="1:6" ht="24.95" customHeight="1">
      <c r="A25" s="40" t="s">
        <v>18</v>
      </c>
      <c r="B25" s="54" t="s">
        <v>19</v>
      </c>
      <c r="C25" s="54"/>
      <c r="D25" s="54"/>
      <c r="E25" s="54"/>
      <c r="F25" s="55"/>
    </row>
    <row r="26" spans="1:6" ht="24.95" customHeight="1">
      <c r="A26" s="19" t="s">
        <v>20</v>
      </c>
      <c r="B26" s="5" t="s">
        <v>21</v>
      </c>
      <c r="C26" s="1" t="s">
        <v>11</v>
      </c>
      <c r="D26" s="2">
        <v>15</v>
      </c>
      <c r="E26" s="4"/>
      <c r="F26" s="20">
        <f aca="true" t="shared" si="1" ref="F26:F36">D26*E26</f>
        <v>0</v>
      </c>
    </row>
    <row r="27" spans="1:6" ht="24.95" customHeight="1">
      <c r="A27" s="19" t="s">
        <v>22</v>
      </c>
      <c r="B27" s="5" t="s">
        <v>23</v>
      </c>
      <c r="C27" s="1" t="s">
        <v>11</v>
      </c>
      <c r="D27" s="2">
        <v>26</v>
      </c>
      <c r="E27" s="4"/>
      <c r="F27" s="20">
        <f t="shared" si="1"/>
        <v>0</v>
      </c>
    </row>
    <row r="28" spans="1:6" ht="24.95" customHeight="1">
      <c r="A28" s="19" t="s">
        <v>24</v>
      </c>
      <c r="B28" s="5" t="s">
        <v>25</v>
      </c>
      <c r="C28" s="1" t="s">
        <v>11</v>
      </c>
      <c r="D28" s="2">
        <v>400</v>
      </c>
      <c r="E28" s="4"/>
      <c r="F28" s="20">
        <f t="shared" si="1"/>
        <v>0</v>
      </c>
    </row>
    <row r="29" spans="1:6" ht="24.95" customHeight="1">
      <c r="A29" s="19" t="s">
        <v>26</v>
      </c>
      <c r="B29" s="5" t="s">
        <v>27</v>
      </c>
      <c r="C29" s="1" t="s">
        <v>11</v>
      </c>
      <c r="D29" s="2">
        <v>200</v>
      </c>
      <c r="E29" s="4"/>
      <c r="F29" s="20">
        <f t="shared" si="1"/>
        <v>0</v>
      </c>
    </row>
    <row r="30" spans="1:6" ht="24.95" customHeight="1">
      <c r="A30" s="19" t="s">
        <v>28</v>
      </c>
      <c r="B30" s="5" t="s">
        <v>29</v>
      </c>
      <c r="C30" s="1" t="s">
        <v>11</v>
      </c>
      <c r="D30" s="2">
        <v>100</v>
      </c>
      <c r="E30" s="4"/>
      <c r="F30" s="20">
        <f t="shared" si="1"/>
        <v>0</v>
      </c>
    </row>
    <row r="31" spans="1:6" ht="24.95" customHeight="1">
      <c r="A31" s="19" t="s">
        <v>30</v>
      </c>
      <c r="B31" s="5" t="s">
        <v>31</v>
      </c>
      <c r="C31" s="1" t="s">
        <v>11</v>
      </c>
      <c r="D31" s="2">
        <v>100</v>
      </c>
      <c r="E31" s="4"/>
      <c r="F31" s="20">
        <f t="shared" si="1"/>
        <v>0</v>
      </c>
    </row>
    <row r="32" spans="1:6" ht="24.95" customHeight="1">
      <c r="A32" s="19" t="s">
        <v>32</v>
      </c>
      <c r="B32" s="5" t="s">
        <v>33</v>
      </c>
      <c r="C32" s="1" t="s">
        <v>11</v>
      </c>
      <c r="D32" s="3">
        <v>30000</v>
      </c>
      <c r="E32" s="4"/>
      <c r="F32" s="20">
        <f t="shared" si="1"/>
        <v>0</v>
      </c>
    </row>
    <row r="33" spans="1:6" ht="24.95" customHeight="1">
      <c r="A33" s="19" t="s">
        <v>34</v>
      </c>
      <c r="B33" s="5" t="s">
        <v>35</v>
      </c>
      <c r="C33" s="1" t="s">
        <v>11</v>
      </c>
      <c r="D33" s="2">
        <v>300</v>
      </c>
      <c r="E33" s="4"/>
      <c r="F33" s="20">
        <f t="shared" si="1"/>
        <v>0</v>
      </c>
    </row>
    <row r="34" spans="1:6" ht="24.95" customHeight="1">
      <c r="A34" s="19" t="s">
        <v>36</v>
      </c>
      <c r="B34" s="5" t="s">
        <v>37</v>
      </c>
      <c r="C34" s="1" t="s">
        <v>11</v>
      </c>
      <c r="D34" s="2">
        <v>200</v>
      </c>
      <c r="E34" s="4"/>
      <c r="F34" s="20">
        <f t="shared" si="1"/>
        <v>0</v>
      </c>
    </row>
    <row r="35" spans="1:6" ht="24.95" customHeight="1">
      <c r="A35" s="19" t="s">
        <v>38</v>
      </c>
      <c r="B35" s="5" t="s">
        <v>39</v>
      </c>
      <c r="C35" s="1" t="s">
        <v>11</v>
      </c>
      <c r="D35" s="2">
        <v>80</v>
      </c>
      <c r="E35" s="4"/>
      <c r="F35" s="20">
        <f t="shared" si="1"/>
        <v>0</v>
      </c>
    </row>
    <row r="36" spans="1:6" ht="25.5" customHeight="1">
      <c r="A36" s="26" t="s">
        <v>40</v>
      </c>
      <c r="B36" s="27" t="s">
        <v>41</v>
      </c>
      <c r="C36" s="28" t="s">
        <v>11</v>
      </c>
      <c r="D36" s="29">
        <v>6</v>
      </c>
      <c r="E36" s="30"/>
      <c r="F36" s="31">
        <f t="shared" si="1"/>
        <v>0</v>
      </c>
    </row>
    <row r="37" spans="1:6" ht="24.95" customHeight="1">
      <c r="A37" s="38" t="s">
        <v>42</v>
      </c>
      <c r="B37" s="50" t="s">
        <v>43</v>
      </c>
      <c r="C37" s="50"/>
      <c r="D37" s="50"/>
      <c r="E37" s="50"/>
      <c r="F37" s="51"/>
    </row>
    <row r="38" spans="1:6" ht="24.95" customHeight="1">
      <c r="A38" s="40" t="s">
        <v>44</v>
      </c>
      <c r="B38" s="54" t="s">
        <v>45</v>
      </c>
      <c r="C38" s="54"/>
      <c r="D38" s="54"/>
      <c r="E38" s="54"/>
      <c r="F38" s="55"/>
    </row>
    <row r="39" spans="1:6" ht="24.95" customHeight="1">
      <c r="A39" s="19" t="s">
        <v>46</v>
      </c>
      <c r="B39" s="56" t="s">
        <v>47</v>
      </c>
      <c r="C39" s="56"/>
      <c r="D39" s="56"/>
      <c r="E39" s="56"/>
      <c r="F39" s="57"/>
    </row>
    <row r="40" spans="1:6" ht="24.95" customHeight="1">
      <c r="A40" s="19" t="s">
        <v>48</v>
      </c>
      <c r="B40" s="5" t="s">
        <v>49</v>
      </c>
      <c r="C40" s="1" t="s">
        <v>11</v>
      </c>
      <c r="D40" s="2">
        <v>4</v>
      </c>
      <c r="E40" s="4"/>
      <c r="F40" s="20">
        <f aca="true" t="shared" si="2" ref="F40:F42">D40*E40</f>
        <v>0</v>
      </c>
    </row>
    <row r="41" spans="1:6" ht="24.95" customHeight="1">
      <c r="A41" s="19" t="s">
        <v>50</v>
      </c>
      <c r="B41" s="5" t="s">
        <v>51</v>
      </c>
      <c r="C41" s="1" t="s">
        <v>11</v>
      </c>
      <c r="D41" s="2">
        <v>4</v>
      </c>
      <c r="E41" s="4"/>
      <c r="F41" s="20">
        <f t="shared" si="2"/>
        <v>0</v>
      </c>
    </row>
    <row r="42" spans="1:6" ht="24.95" customHeight="1">
      <c r="A42" s="19" t="s">
        <v>52</v>
      </c>
      <c r="B42" s="5" t="s">
        <v>53</v>
      </c>
      <c r="C42" s="1" t="s">
        <v>11</v>
      </c>
      <c r="D42" s="2">
        <v>4</v>
      </c>
      <c r="E42" s="4"/>
      <c r="F42" s="20">
        <f t="shared" si="2"/>
        <v>0</v>
      </c>
    </row>
    <row r="43" spans="1:6" ht="24.95" customHeight="1">
      <c r="A43" s="19" t="s">
        <v>54</v>
      </c>
      <c r="B43" s="56" t="s">
        <v>55</v>
      </c>
      <c r="C43" s="56"/>
      <c r="D43" s="56"/>
      <c r="E43" s="56"/>
      <c r="F43" s="57"/>
    </row>
    <row r="44" spans="1:6" ht="24.95" customHeight="1">
      <c r="A44" s="26" t="s">
        <v>56</v>
      </c>
      <c r="B44" s="27" t="s">
        <v>57</v>
      </c>
      <c r="C44" s="28" t="s">
        <v>11</v>
      </c>
      <c r="D44" s="29">
        <v>8</v>
      </c>
      <c r="E44" s="28"/>
      <c r="F44" s="31">
        <f>D44*E44</f>
        <v>0</v>
      </c>
    </row>
    <row r="45" spans="1:6" ht="24.95" customHeight="1">
      <c r="A45" s="21" t="s">
        <v>58</v>
      </c>
      <c r="B45" s="52" t="s">
        <v>59</v>
      </c>
      <c r="C45" s="52"/>
      <c r="D45" s="52"/>
      <c r="E45" s="52"/>
      <c r="F45" s="53"/>
    </row>
    <row r="46" spans="1:6" ht="51">
      <c r="A46" s="32" t="s">
        <v>60</v>
      </c>
      <c r="B46" s="33" t="s">
        <v>121</v>
      </c>
      <c r="C46" s="34" t="s">
        <v>119</v>
      </c>
      <c r="D46" s="35">
        <v>1</v>
      </c>
      <c r="E46" s="36"/>
      <c r="F46" s="37">
        <f>D46*E46</f>
        <v>0</v>
      </c>
    </row>
    <row r="47" spans="1:6" ht="51">
      <c r="A47" s="19" t="s">
        <v>61</v>
      </c>
      <c r="B47" s="5" t="s">
        <v>120</v>
      </c>
      <c r="C47" s="1" t="s">
        <v>119</v>
      </c>
      <c r="D47" s="2">
        <v>4</v>
      </c>
      <c r="E47" s="4"/>
      <c r="F47" s="20">
        <f aca="true" t="shared" si="3" ref="F47:F48">D47*E47</f>
        <v>0</v>
      </c>
    </row>
    <row r="48" spans="1:6" ht="24.95" customHeight="1">
      <c r="A48" s="26" t="s">
        <v>62</v>
      </c>
      <c r="B48" s="27" t="s">
        <v>63</v>
      </c>
      <c r="C48" s="28" t="s">
        <v>11</v>
      </c>
      <c r="D48" s="29">
        <v>1</v>
      </c>
      <c r="E48" s="30"/>
      <c r="F48" s="31">
        <f t="shared" si="3"/>
        <v>0</v>
      </c>
    </row>
    <row r="49" spans="1:6" ht="24.95" customHeight="1">
      <c r="A49" s="21" t="s">
        <v>64</v>
      </c>
      <c r="B49" s="52" t="s">
        <v>65</v>
      </c>
      <c r="C49" s="52"/>
      <c r="D49" s="52"/>
      <c r="E49" s="52"/>
      <c r="F49" s="53"/>
    </row>
    <row r="50" spans="1:6" ht="25.5" customHeight="1">
      <c r="A50" s="32" t="s">
        <v>66</v>
      </c>
      <c r="B50" s="33" t="s">
        <v>67</v>
      </c>
      <c r="C50" s="34" t="s">
        <v>11</v>
      </c>
      <c r="D50" s="35">
        <v>1</v>
      </c>
      <c r="E50" s="36"/>
      <c r="F50" s="37">
        <f aca="true" t="shared" si="4" ref="F50:F55">D50*E50</f>
        <v>0</v>
      </c>
    </row>
    <row r="51" spans="1:6" ht="39.95" customHeight="1">
      <c r="A51" s="19" t="s">
        <v>68</v>
      </c>
      <c r="B51" s="5" t="s">
        <v>69</v>
      </c>
      <c r="C51" s="1" t="s">
        <v>11</v>
      </c>
      <c r="D51" s="2">
        <v>2</v>
      </c>
      <c r="E51" s="4"/>
      <c r="F51" s="20">
        <f t="shared" si="4"/>
        <v>0</v>
      </c>
    </row>
    <row r="52" spans="1:6" ht="25.5" customHeight="1">
      <c r="A52" s="19" t="s">
        <v>70</v>
      </c>
      <c r="B52" s="5" t="s">
        <v>71</v>
      </c>
      <c r="C52" s="1" t="s">
        <v>11</v>
      </c>
      <c r="D52" s="2">
        <v>3</v>
      </c>
      <c r="E52" s="4"/>
      <c r="F52" s="20">
        <f t="shared" si="4"/>
        <v>0</v>
      </c>
    </row>
    <row r="53" spans="1:6" ht="24.95" customHeight="1">
      <c r="A53" s="19" t="s">
        <v>72</v>
      </c>
      <c r="B53" s="5" t="s">
        <v>73</v>
      </c>
      <c r="C53" s="1" t="s">
        <v>11</v>
      </c>
      <c r="D53" s="2">
        <v>6</v>
      </c>
      <c r="E53" s="4"/>
      <c r="F53" s="20">
        <f t="shared" si="4"/>
        <v>0</v>
      </c>
    </row>
    <row r="54" spans="1:6" ht="24.95" customHeight="1">
      <c r="A54" s="19" t="s">
        <v>74</v>
      </c>
      <c r="B54" s="5" t="s">
        <v>75</v>
      </c>
      <c r="C54" s="1" t="s">
        <v>11</v>
      </c>
      <c r="D54" s="2">
        <v>8</v>
      </c>
      <c r="E54" s="4"/>
      <c r="F54" s="20">
        <f t="shared" si="4"/>
        <v>0</v>
      </c>
    </row>
    <row r="55" spans="1:6" ht="24.95" customHeight="1">
      <c r="A55" s="26" t="s">
        <v>76</v>
      </c>
      <c r="B55" s="27" t="s">
        <v>77</v>
      </c>
      <c r="C55" s="28" t="s">
        <v>11</v>
      </c>
      <c r="D55" s="29">
        <v>1</v>
      </c>
      <c r="E55" s="30"/>
      <c r="F55" s="31">
        <f t="shared" si="4"/>
        <v>0</v>
      </c>
    </row>
    <row r="56" spans="1:6" ht="25.5" customHeight="1">
      <c r="A56" s="38" t="s">
        <v>78</v>
      </c>
      <c r="B56" s="50" t="s">
        <v>79</v>
      </c>
      <c r="C56" s="50"/>
      <c r="D56" s="50"/>
      <c r="E56" s="50"/>
      <c r="F56" s="51"/>
    </row>
    <row r="57" spans="1:6" ht="25.5" customHeight="1">
      <c r="A57" s="32" t="s">
        <v>80</v>
      </c>
      <c r="B57" s="33" t="s">
        <v>81</v>
      </c>
      <c r="C57" s="34" t="s">
        <v>11</v>
      </c>
      <c r="D57" s="35">
        <v>5</v>
      </c>
      <c r="E57" s="36"/>
      <c r="F57" s="37">
        <f aca="true" t="shared" si="5" ref="F57:F59">D57*E57</f>
        <v>0</v>
      </c>
    </row>
    <row r="58" spans="1:6" ht="25.5" customHeight="1">
      <c r="A58" s="19" t="s">
        <v>82</v>
      </c>
      <c r="B58" s="5" t="s">
        <v>83</v>
      </c>
      <c r="C58" s="1" t="s">
        <v>11</v>
      </c>
      <c r="D58" s="2">
        <v>1</v>
      </c>
      <c r="E58" s="4"/>
      <c r="F58" s="20">
        <f t="shared" si="5"/>
        <v>0</v>
      </c>
    </row>
    <row r="59" spans="1:6" ht="24.95" customHeight="1">
      <c r="A59" s="26" t="s">
        <v>84</v>
      </c>
      <c r="B59" s="27" t="s">
        <v>85</v>
      </c>
      <c r="C59" s="28" t="s">
        <v>11</v>
      </c>
      <c r="D59" s="29">
        <v>2</v>
      </c>
      <c r="E59" s="30"/>
      <c r="F59" s="31">
        <f t="shared" si="5"/>
        <v>0</v>
      </c>
    </row>
    <row r="60" spans="1:6" ht="25.5" customHeight="1">
      <c r="A60" s="38" t="s">
        <v>86</v>
      </c>
      <c r="B60" s="50" t="s">
        <v>87</v>
      </c>
      <c r="C60" s="50"/>
      <c r="D60" s="50"/>
      <c r="E60" s="50"/>
      <c r="F60" s="51"/>
    </row>
    <row r="61" spans="1:6" ht="24.95" customHeight="1">
      <c r="A61" s="32" t="s">
        <v>88</v>
      </c>
      <c r="B61" s="33" t="s">
        <v>107</v>
      </c>
      <c r="C61" s="34" t="s">
        <v>119</v>
      </c>
      <c r="D61" s="35">
        <v>1</v>
      </c>
      <c r="E61" s="36"/>
      <c r="F61" s="37">
        <f aca="true" t="shared" si="6" ref="F61:F64">D61*E61</f>
        <v>0</v>
      </c>
    </row>
    <row r="62" spans="1:6" ht="38.45" customHeight="1">
      <c r="A62" s="19" t="s">
        <v>89</v>
      </c>
      <c r="B62" s="5" t="s">
        <v>90</v>
      </c>
      <c r="C62" s="1" t="s">
        <v>11</v>
      </c>
      <c r="D62" s="2">
        <v>6</v>
      </c>
      <c r="E62" s="4"/>
      <c r="F62" s="20">
        <f t="shared" si="6"/>
        <v>0</v>
      </c>
    </row>
    <row r="63" spans="1:6" ht="38.45" customHeight="1">
      <c r="A63" s="19" t="s">
        <v>91</v>
      </c>
      <c r="B63" s="5" t="s">
        <v>106</v>
      </c>
      <c r="C63" s="34" t="s">
        <v>119</v>
      </c>
      <c r="D63" s="2">
        <v>1</v>
      </c>
      <c r="E63" s="4"/>
      <c r="F63" s="20">
        <f t="shared" si="6"/>
        <v>0</v>
      </c>
    </row>
    <row r="64" spans="1:6" ht="38.45" customHeight="1">
      <c r="A64" s="26" t="s">
        <v>92</v>
      </c>
      <c r="B64" s="27" t="s">
        <v>93</v>
      </c>
      <c r="C64" s="34" t="s">
        <v>119</v>
      </c>
      <c r="D64" s="29">
        <v>1</v>
      </c>
      <c r="E64" s="30"/>
      <c r="F64" s="31">
        <f t="shared" si="6"/>
        <v>0</v>
      </c>
    </row>
    <row r="65" spans="1:6" ht="25.5" customHeight="1">
      <c r="A65" s="38" t="s">
        <v>94</v>
      </c>
      <c r="B65" s="50" t="s">
        <v>109</v>
      </c>
      <c r="C65" s="50"/>
      <c r="D65" s="50"/>
      <c r="E65" s="50"/>
      <c r="F65" s="51"/>
    </row>
    <row r="66" spans="1:6" ht="38.45" customHeight="1">
      <c r="A66" s="32" t="s">
        <v>95</v>
      </c>
      <c r="B66" s="33" t="s">
        <v>96</v>
      </c>
      <c r="C66" s="34" t="s">
        <v>119</v>
      </c>
      <c r="D66" s="35">
        <v>1</v>
      </c>
      <c r="E66" s="36"/>
      <c r="F66" s="37">
        <f aca="true" t="shared" si="7" ref="F66:F68">D66*E66</f>
        <v>0</v>
      </c>
    </row>
    <row r="67" spans="1:6" ht="38.45" customHeight="1">
      <c r="A67" s="19" t="s">
        <v>97</v>
      </c>
      <c r="B67" s="5" t="s">
        <v>98</v>
      </c>
      <c r="C67" s="34" t="s">
        <v>119</v>
      </c>
      <c r="D67" s="2">
        <v>1</v>
      </c>
      <c r="E67" s="4"/>
      <c r="F67" s="20">
        <f t="shared" si="7"/>
        <v>0</v>
      </c>
    </row>
    <row r="68" spans="1:6" ht="38.45" customHeight="1">
      <c r="A68" s="26" t="s">
        <v>99</v>
      </c>
      <c r="B68" s="27" t="s">
        <v>108</v>
      </c>
      <c r="C68" s="28" t="s">
        <v>11</v>
      </c>
      <c r="D68" s="29">
        <v>1</v>
      </c>
      <c r="E68" s="30"/>
      <c r="F68" s="31">
        <f t="shared" si="7"/>
        <v>0</v>
      </c>
    </row>
    <row r="69" spans="1:6" ht="20.1" customHeight="1">
      <c r="A69" s="39" t="s">
        <v>100</v>
      </c>
      <c r="B69" s="45" t="s">
        <v>101</v>
      </c>
      <c r="C69" s="45"/>
      <c r="D69" s="45"/>
      <c r="E69" s="45"/>
      <c r="F69" s="41">
        <f>F21+F22+F23+F26+F27+F28+F29+F30+F31+F32+F33+F34+F35+F36+F40+F41+F42+F44+F46+F47+F48+F50+F51+F52+F53+F54+F55+F57+F58+F59+F61+F62+F63+F64+F66+F67+F68</f>
        <v>0</v>
      </c>
    </row>
    <row r="70" spans="1:6" ht="20.1" customHeight="1">
      <c r="A70" s="22" t="s">
        <v>102</v>
      </c>
      <c r="B70" s="46" t="s">
        <v>103</v>
      </c>
      <c r="C70" s="46"/>
      <c r="D70" s="46"/>
      <c r="E70" s="46"/>
      <c r="F70" s="23">
        <f>F69*0.25</f>
        <v>0</v>
      </c>
    </row>
    <row r="71" spans="1:6" ht="20.1" customHeight="1">
      <c r="A71" s="24" t="s">
        <v>104</v>
      </c>
      <c r="B71" s="47" t="s">
        <v>110</v>
      </c>
      <c r="C71" s="47"/>
      <c r="D71" s="47"/>
      <c r="E71" s="47"/>
      <c r="F71" s="25">
        <f>F70+F69</f>
        <v>0</v>
      </c>
    </row>
  </sheetData>
  <mergeCells count="28">
    <mergeCell ref="A10:F10"/>
    <mergeCell ref="A15:F15"/>
    <mergeCell ref="A4:F4"/>
    <mergeCell ref="A14:F14"/>
    <mergeCell ref="A1:F1"/>
    <mergeCell ref="A2:F2"/>
    <mergeCell ref="A6:F6"/>
    <mergeCell ref="A7:F7"/>
    <mergeCell ref="A9:F9"/>
    <mergeCell ref="A18:A19"/>
    <mergeCell ref="B18:B19"/>
    <mergeCell ref="B20:F20"/>
    <mergeCell ref="B24:F24"/>
    <mergeCell ref="B25:F25"/>
    <mergeCell ref="B69:E69"/>
    <mergeCell ref="B70:E70"/>
    <mergeCell ref="B71:E71"/>
    <mergeCell ref="C18:C19"/>
    <mergeCell ref="D18:D19"/>
    <mergeCell ref="B65:F65"/>
    <mergeCell ref="B56:F56"/>
    <mergeCell ref="B60:F60"/>
    <mergeCell ref="B49:F49"/>
    <mergeCell ref="B38:F38"/>
    <mergeCell ref="B39:F39"/>
    <mergeCell ref="B43:F43"/>
    <mergeCell ref="B45:F45"/>
    <mergeCell ref="B37:F37"/>
  </mergeCells>
  <printOptions/>
  <pageMargins left="1.3779527559055118" right="0.5905511811023623" top="0.984251968503937" bottom="0.7874015748031497" header="0.1968503937007874" footer="0.1968503937007874"/>
  <pageSetup horizontalDpi="600" verticalDpi="600" orientation="portrait" paperSize="9" r:id="rId1"/>
  <headerFooter>
    <oddHeader>&amp;C&amp;8SUSTAV ODVODNJE OTPADNIH VODA - AGLOMERACIJA NOVI VINODOLSKI, CRIKVENICA, SELCE
USLUGE INFORMIRANJA, JAČANJA VIDLJIVOSTI I OSNAŽIVANJA KAPACITETA U PROVEDBI PROJEKTA SUFINACIRANOG EU SREDSTVIMA</oddHeader>
    <oddFooter>&amp;R&amp;9&amp;P / &amp;N</oddFooter>
  </headerFooter>
  <rowBreaks count="1" manualBreakCount="1">
    <brk id="5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Željka Tonković</cp:lastModifiedBy>
  <cp:lastPrinted>2018-05-04T10:25:15Z</cp:lastPrinted>
  <dcterms:created xsi:type="dcterms:W3CDTF">2018-02-11T07:51:27Z</dcterms:created>
  <dcterms:modified xsi:type="dcterms:W3CDTF">2018-09-05T09:53:18Z</dcterms:modified>
  <cp:category/>
  <cp:version/>
  <cp:contentType/>
  <cp:contentStatus/>
</cp:coreProperties>
</file>