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Naslovnica" sheetId="5" r:id="rId1"/>
    <sheet name="Javna nabava 2024" sheetId="7" r:id="rId2"/>
    <sheet name="Jednostavna nabava 2024" sheetId="4" r:id="rId3"/>
    <sheet name="PVI 2024" sheetId="3" r:id="rId4"/>
    <sheet name="Izuzeće " sheetId="9" r:id="rId5"/>
  </sheets>
  <definedNames>
    <definedName name="_xlnm.Print_Area" localSheetId="4">'Izuzeće '!$A$1:$N$6</definedName>
    <definedName name="_xlnm.Print_Area" localSheetId="1">'Javna nabava 2024'!$A$1:$M$28</definedName>
    <definedName name="_xlnm.Print_Area" localSheetId="2">'Jednostavna nabava 2024'!$A$1:$H$207</definedName>
    <definedName name="_xlnm.Print_Area" localSheetId="0">'Naslovnica'!$A$1:$M$28</definedName>
    <definedName name="_xlnm.Print_Area" localSheetId="3">'PVI 2024'!$A$1:$H$87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<sst xmlns="http://schemas.openxmlformats.org/spreadsheetml/2006/main" count="1663" uniqueCount="800">
  <si>
    <t>Predmet nabave</t>
  </si>
  <si>
    <t>Ugovor/okvirni sporazum</t>
  </si>
  <si>
    <t>Planirani početak postupka</t>
  </si>
  <si>
    <t>Elektro i autogeno zavarivanje</t>
  </si>
  <si>
    <t>Auto mehaničarski radovi</t>
  </si>
  <si>
    <t>Auto limarski radovi</t>
  </si>
  <si>
    <t>Radovi na crpnim stanicama</t>
  </si>
  <si>
    <t>Uredska oprema i namještaj</t>
  </si>
  <si>
    <t>Komunalne usluge</t>
  </si>
  <si>
    <t>Ispitivanja hidrantske mreže</t>
  </si>
  <si>
    <t>Plin za grijanje upravne zgrade</t>
  </si>
  <si>
    <t>Vatrogasne cijevi, hidrantski nastavci i vatrogasni aparati</t>
  </si>
  <si>
    <t>Usluge komercijalne revizije</t>
  </si>
  <si>
    <t>Laboratorijski potrošni materijal</t>
  </si>
  <si>
    <t>Održavanje freza</t>
  </si>
  <si>
    <t>Nabava auto guma</t>
  </si>
  <si>
    <t>Rezervni dijelovi za automobile Kia</t>
  </si>
  <si>
    <t>Rezervni dijelovi za Hitachi ex 165w</t>
  </si>
  <si>
    <t>Održavanje Hitachi ex 165w</t>
  </si>
  <si>
    <t>Ulja i maziva za radne strojeve i ostala vozila</t>
  </si>
  <si>
    <t>Usluga kontrole katodna zaštita cjevovoda</t>
  </si>
  <si>
    <t xml:space="preserve">Uredski materijal </t>
  </si>
  <si>
    <t>Prijevoz vode</t>
  </si>
  <si>
    <t>Usluge fiksne telefonije</t>
  </si>
  <si>
    <t xml:space="preserve">Servis rovokopača JCB </t>
  </si>
  <si>
    <t>Nabava cilindara i lokota</t>
  </si>
  <si>
    <t>Servis i održavanje drobilice</t>
  </si>
  <si>
    <t>Dijagnostika voznog parka, eko testovi za vozila</t>
  </si>
  <si>
    <t>Savjetodavne usluge u domeni učinkovite kontrole smanjivanja gubitaka vode</t>
  </si>
  <si>
    <t>Radne cipele</t>
  </si>
  <si>
    <t>Potrošna roba održavanja</t>
  </si>
  <si>
    <t xml:space="preserve">Objava oglasa javne nabave </t>
  </si>
  <si>
    <t xml:space="preserve">Usluge mobilne telefonije </t>
  </si>
  <si>
    <t>Obujmice, spojnice i ogrlice</t>
  </si>
  <si>
    <t>Spojni, brtveni i ostali materijal</t>
  </si>
  <si>
    <t>Pocinčane cijevi s pripadajućim fitinzima</t>
  </si>
  <si>
    <t>Razni navojni ventili</t>
  </si>
  <si>
    <t>Pneumatski baloni za kontrolu i blokadu protoka kanalizacijskih cjevovoda</t>
  </si>
  <si>
    <t>Reducir i službeni ventili</t>
  </si>
  <si>
    <t>Nabava frakcije kamena (0 – 4 – 16 – 32 – 64)</t>
  </si>
  <si>
    <t>Sustav upravljanja kvalitetom prema normi ISO, HACCP i upravljanja zaštitom zdravlja i sigurnosti</t>
  </si>
  <si>
    <t>Nabava klima uređaja</t>
  </si>
  <si>
    <t>Održavanja uređaja za pakiranje računa (pakirke)</t>
  </si>
  <si>
    <t>Staklarske usluge</t>
  </si>
  <si>
    <t>Pseća hrana i zdravstvena zaštita pasa</t>
  </si>
  <si>
    <t>Servis centralnog grijanja</t>
  </si>
  <si>
    <t>Servis kotlovnice</t>
  </si>
  <si>
    <t>Obvezni sanitarni pregled osoblja</t>
  </si>
  <si>
    <t>Najam plinskog spremnika</t>
  </si>
  <si>
    <t>Osposobljavanje zaposlenika za upravljanje sustavom kvalitete</t>
  </si>
  <si>
    <t>Djelatnost službe medicine rada</t>
  </si>
  <si>
    <t>Stručno osposobljavanje za mjesta s posebnim uvjetima rada</t>
  </si>
  <si>
    <t>Zdravstveni pregledi zaposlenika na mjestima s posebnim uvjetima rada (čl. 36. Zakona o zaštiti na radu)</t>
  </si>
  <si>
    <t>Osposobljavanje djelatnika iz područja zaštite na radu</t>
  </si>
  <si>
    <t xml:space="preserve">Dopunjavanje sredstava za pružanje prve pomoći </t>
  </si>
  <si>
    <t>Autoelektričarske usluge</t>
  </si>
  <si>
    <t>QMI – zaštitna sredstva</t>
  </si>
  <si>
    <t>Transportne trake</t>
  </si>
  <si>
    <t>Optičko centriranje trapa</t>
  </si>
  <si>
    <t>Održavanje čistoće voznog parka</t>
  </si>
  <si>
    <t>Nabava hidrauličnih i fleksibilnih cijevi</t>
  </si>
  <si>
    <t>Servis Bosch pumpi</t>
  </si>
  <si>
    <t xml:space="preserve">Dimnjačarske usluge </t>
  </si>
  <si>
    <t>Održavanje klima uređaja</t>
  </si>
  <si>
    <t xml:space="preserve">Umjeravanje mjernih instrumenata laboratorija </t>
  </si>
  <si>
    <t xml:space="preserve">Kisik i acetilen za autogeno zavarivanje </t>
  </si>
  <si>
    <t xml:space="preserve">Trokomponentna masa tekuće gume antiklaper </t>
  </si>
  <si>
    <t>Troškovi pristojbi HRT-a</t>
  </si>
  <si>
    <t>Naknade za radijsku mrežu</t>
  </si>
  <si>
    <t>Ispitivanje posuda pod tlakom</t>
  </si>
  <si>
    <t>Otvoreni</t>
  </si>
  <si>
    <t>Ugovor</t>
  </si>
  <si>
    <t>I</t>
  </si>
  <si>
    <t xml:space="preserve">II </t>
  </si>
  <si>
    <t>1 g.</t>
  </si>
  <si>
    <t>Ev.br.</t>
  </si>
  <si>
    <t>Radovi na galvanskom odvajanju i izmjeni dotrajalih i oštećenih elemenata sustava katodne zaštite</t>
  </si>
  <si>
    <t>Ažuriranje procjene ugroženosti stanovništva, kulturnih i materijalnih dobara i operativnog plana zaštite i spašavanja</t>
  </si>
  <si>
    <t>Procijenjena vrijednost nabave (bez PDV-a)</t>
  </si>
  <si>
    <t>Osigurana sredstva za nabavu (sa PDV-om)</t>
  </si>
  <si>
    <t xml:space="preserve">Monitoring izvorišta vode za piće </t>
  </si>
  <si>
    <t>Servis uređaja za detekciju plina</t>
  </si>
  <si>
    <t>Bravarske usluge</t>
  </si>
  <si>
    <t>Trgovačka roba</t>
  </si>
  <si>
    <t>Reprezentacija</t>
  </si>
  <si>
    <t>CPV</t>
  </si>
  <si>
    <t>Planirano trajanje ugovora/OS</t>
  </si>
  <si>
    <t>Napomena</t>
  </si>
  <si>
    <t>Podjela na grupe</t>
  </si>
  <si>
    <t>1g.</t>
  </si>
  <si>
    <t xml:space="preserve">Cjevasti artikli </t>
  </si>
  <si>
    <t xml:space="preserve">Htz oprema   </t>
  </si>
  <si>
    <t xml:space="preserve">Rezervni dijelovi  za frezu  </t>
  </si>
  <si>
    <t>Prijenos podataka - data kartice, HW i SW (crpne stanice vodoopskrbe i odvodnje)</t>
  </si>
  <si>
    <t xml:space="preserve">Održavanje garažnih vrata           </t>
  </si>
  <si>
    <t>ne</t>
  </si>
  <si>
    <t>Tokarske usluge</t>
  </si>
  <si>
    <t>Kanalizacijske cijevi sa spojnim i brtvenim materijalom</t>
  </si>
  <si>
    <t>Gotovi beton (vodoopskrba i odvodnja)</t>
  </si>
  <si>
    <t xml:space="preserve">44131000-7 Komore odvodnje </t>
  </si>
  <si>
    <t>Nabava PVC stolarije</t>
  </si>
  <si>
    <t xml:space="preserve">Održavanje sistema dezinfekcije vode </t>
  </si>
  <si>
    <t>Nabava kemikalija za dezinfekciju vode</t>
  </si>
  <si>
    <t>jednostavna nabava</t>
  </si>
  <si>
    <t>45317100-3</t>
  </si>
  <si>
    <t>42122000-0                            31110000-0</t>
  </si>
  <si>
    <t>42124000-4                                   44440000-6</t>
  </si>
  <si>
    <t>44114000-2</t>
  </si>
  <si>
    <t>44164300-0</t>
  </si>
  <si>
    <t>44163130-0</t>
  </si>
  <si>
    <t>71337000-9</t>
  </si>
  <si>
    <t>44530000-4</t>
  </si>
  <si>
    <t>44163000-0</t>
  </si>
  <si>
    <t>44167200-0</t>
  </si>
  <si>
    <t>42131140-9</t>
  </si>
  <si>
    <t>Vrsta postupka (uključujući posebne režime i jednostavnu nabavu)</t>
  </si>
  <si>
    <t>42993100-4</t>
  </si>
  <si>
    <t>24962000-5</t>
  </si>
  <si>
    <t>44163100-1</t>
  </si>
  <si>
    <t>44163230-1</t>
  </si>
  <si>
    <t>4213126-6</t>
  </si>
  <si>
    <t>45311200-2</t>
  </si>
  <si>
    <t xml:space="preserve">30190000-7 </t>
  </si>
  <si>
    <t>IV</t>
  </si>
  <si>
    <t>45421141-4</t>
  </si>
  <si>
    <t>otvoreni</t>
  </si>
  <si>
    <t>Voda (VIK Rijeka)</t>
  </si>
  <si>
    <t>ugovor</t>
  </si>
  <si>
    <t xml:space="preserve">Industrijska ograda     </t>
  </si>
  <si>
    <t xml:space="preserve">Izrada sigurnosno – tehničkog elaborata                                                           </t>
  </si>
  <si>
    <t xml:space="preserve">Izmjena i ugradnja mjernih mjesta i napojnih uređaja </t>
  </si>
  <si>
    <t xml:space="preserve">Osiguranje odgovornosti menadžera I izvršnih direktora        </t>
  </si>
  <si>
    <t xml:space="preserve">Poklopci i okviri za revizijska i priključna okna javne odvodnje sanitarnih otpadnih voda                                                                 </t>
  </si>
  <si>
    <t>Održavanje uređaja za evidenciju radnog vremena</t>
  </si>
  <si>
    <t xml:space="preserve">Geografski informacijski sustav GIS                                     </t>
  </si>
  <si>
    <t>Geodetski poslovi</t>
  </si>
  <si>
    <t>Nabava opreme za rad na siguran način</t>
  </si>
  <si>
    <t>45232424-0</t>
  </si>
  <si>
    <t>45000000-7</t>
  </si>
  <si>
    <t>12 mjeseci</t>
  </si>
  <si>
    <t>85140000-2</t>
  </si>
  <si>
    <t xml:space="preserve">18143000-3 </t>
  </si>
  <si>
    <t>50112100-4</t>
  </si>
  <si>
    <t>50112111-4</t>
  </si>
  <si>
    <t xml:space="preserve">44313100-8 </t>
  </si>
  <si>
    <t xml:space="preserve">50312000-5 </t>
  </si>
  <si>
    <t>39130000-2 U</t>
  </si>
  <si>
    <t>65000000-3</t>
  </si>
  <si>
    <t xml:space="preserve">35111000-5 </t>
  </si>
  <si>
    <t>79212300-6</t>
  </si>
  <si>
    <t xml:space="preserve">31682210-5 </t>
  </si>
  <si>
    <t>34351100-3</t>
  </si>
  <si>
    <t>34330000-9</t>
  </si>
  <si>
    <t>50530000-9</t>
  </si>
  <si>
    <t xml:space="preserve">34320000-6 </t>
  </si>
  <si>
    <t>34320000-6</t>
  </si>
  <si>
    <t>50112000-3</t>
  </si>
  <si>
    <t xml:space="preserve">65100000-4 </t>
  </si>
  <si>
    <t>42124100-5</t>
  </si>
  <si>
    <t>71242000-6</t>
  </si>
  <si>
    <t>98395000-8</t>
  </si>
  <si>
    <t>44521000-8</t>
  </si>
  <si>
    <t>44510000-8</t>
  </si>
  <si>
    <t>22462000-6</t>
  </si>
  <si>
    <t>90713100-9</t>
  </si>
  <si>
    <t>18830000-6</t>
  </si>
  <si>
    <t>34913000-0</t>
  </si>
  <si>
    <t xml:space="preserve">45259200-9 </t>
  </si>
  <si>
    <t xml:space="preserve">45261420-4 </t>
  </si>
  <si>
    <t>45232452-5</t>
  </si>
  <si>
    <t>45232410-9</t>
  </si>
  <si>
    <t>45259200-9</t>
  </si>
  <si>
    <t xml:space="preserve">Građevinski radovi na vodnim građevinama i na ostalim objektima (vodoopskrba)   </t>
  </si>
  <si>
    <t>Provlačenje “cijev kroz cijev” – bez kopanja (vodoopskrba)</t>
  </si>
  <si>
    <t xml:space="preserve">Rekonstrukcija sustava javne odvodnje - CIPP                           </t>
  </si>
  <si>
    <t xml:space="preserve">Održavanje automobila Hyundai     </t>
  </si>
  <si>
    <t xml:space="preserve">Čelične cijevi i pribor </t>
  </si>
  <si>
    <t xml:space="preserve">Rezervni dijelovi automatike i mjerno regulatorske tehnike       </t>
  </si>
  <si>
    <t>Održavanje internih uređaja automatike i električne energije - odvodnja</t>
  </si>
  <si>
    <t xml:space="preserve">Izmjena postojeće rasvjete sa LED rasvjetom           </t>
  </si>
  <si>
    <t xml:space="preserve">Projektiranje - idejna rješenja, troškovnici - vodoopskrba </t>
  </si>
  <si>
    <r>
      <t>Snimanje i ispitivanje efikasnosti podmorskih ispusta uz izradu elaborata (CD + pisani)</t>
    </r>
  </si>
  <si>
    <t>Nadzor sanacije gubitaka na vodoopskrbnom sustavu VIO ŽRNOVNICA CRIKVENICA VINODOL - MJERA C</t>
  </si>
  <si>
    <t>Stručno usavršavanje djelatnika</t>
  </si>
  <si>
    <t xml:space="preserve">Ispitivanje zdravstvene ispravnosti vode za ljudsku potrošnju      </t>
  </si>
  <si>
    <t xml:space="preserve">Servis finih sita  </t>
  </si>
  <si>
    <t xml:space="preserve">Usluge zakupa </t>
  </si>
  <si>
    <t xml:space="preserve">Linijske rešetke odvodnje komunalnih otpadnih voda    </t>
  </si>
  <si>
    <t xml:space="preserve">Informativne table        </t>
  </si>
  <si>
    <t xml:space="preserve">Kemikalije za obradu - sanitarne vode                                   </t>
  </si>
  <si>
    <t xml:space="preserve">Hidroizolacija vodnih građevina (crpne stanice, vodosprema)     </t>
  </si>
  <si>
    <t xml:space="preserve">Drvena građa, cement, vapno, željezo i dr. </t>
  </si>
  <si>
    <t>4411000-4</t>
  </si>
  <si>
    <t>Konzultantske usluge izrade normativnih akata</t>
  </si>
  <si>
    <t>79410000-1</t>
  </si>
  <si>
    <t>Usluge vještaka</t>
  </si>
  <si>
    <t>71319000-7</t>
  </si>
  <si>
    <t>Božićno - novogodišnji pokloni</t>
  </si>
  <si>
    <t>18530000-3</t>
  </si>
  <si>
    <t xml:space="preserve">Nabava informatičke opreme </t>
  </si>
  <si>
    <t>30230000-0</t>
  </si>
  <si>
    <t>Rezervni djelovi za strojeve JCB</t>
  </si>
  <si>
    <t>80000000-4</t>
  </si>
  <si>
    <t xml:space="preserve">Zbrinjavanje otpada sa sita crpnih stanica                                                                                 </t>
  </si>
  <si>
    <t xml:space="preserve">Izrada fotomonografije </t>
  </si>
  <si>
    <t>79810000-5</t>
  </si>
  <si>
    <t xml:space="preserve">Izgradnja vanjskog skladišta i parkirališta sa pripremom za solare       </t>
  </si>
  <si>
    <t xml:space="preserve">Uređenje upravne zgrade VIO ŽRNOVNICA CRIKVENICA VINODOL d.o.o.                  </t>
  </si>
  <si>
    <t xml:space="preserve">Unutarnje uređenje dijela poslovne zgrade u Crikvenici u Kotorskoj ulici                    </t>
  </si>
  <si>
    <t xml:space="preserve">Meso i prehrambeni proizvodi  </t>
  </si>
  <si>
    <t>Kontejneri za prihvat otpada sa rešetki</t>
  </si>
  <si>
    <t xml:space="preserve">Uranin visoke koncentracije za istraživanje podzemnih vodotoka       </t>
  </si>
  <si>
    <t xml:space="preserve">Visokotlačno crijevo za kanaljet  </t>
  </si>
  <si>
    <t xml:space="preserve">Održavanje web stranice  </t>
  </si>
  <si>
    <t xml:space="preserve">Cijev za usis fekalija s priborom   </t>
  </si>
  <si>
    <t xml:space="preserve">Usluga ronjenja  </t>
  </si>
  <si>
    <t xml:space="preserve">Servis tahografa </t>
  </si>
  <si>
    <t xml:space="preserve">Lož ulje   </t>
  </si>
  <si>
    <t xml:space="preserve">Poslovni portali   </t>
  </si>
  <si>
    <t xml:space="preserve">Fiskalizacija i automatizacija blagajni, usluga i oprema        </t>
  </si>
  <si>
    <t xml:space="preserve">Suglasnosti, dozvole, elaborati, naknade i sl.                  </t>
  </si>
  <si>
    <t xml:space="preserve">Održavanje automobila Citroen   </t>
  </si>
  <si>
    <t>Održavanje automobila Kia</t>
  </si>
  <si>
    <t xml:space="preserve">Mjesečna naknada za očitanje velikih potrošača                                  </t>
  </si>
  <si>
    <t>Usluga održavanja komunikacijskog sustava</t>
  </si>
  <si>
    <t>50334400-9</t>
  </si>
  <si>
    <t xml:space="preserve">Daljinsko očitanje velikih potrošača </t>
  </si>
  <si>
    <t>Sitni inventar</t>
  </si>
  <si>
    <t xml:space="preserve">Poslovno savjetovanje – edukacijske usluge                                      </t>
  </si>
  <si>
    <t>Specijalna sredstva za čišćenje, zaštitu, otpuštanje i podmazivanje</t>
  </si>
  <si>
    <t xml:space="preserve">Usluga servisa, servisi opreme i radnih strojeva </t>
  </si>
  <si>
    <t>Troškovi tehničkog pregleda vozila</t>
  </si>
  <si>
    <t>71631200-2</t>
  </si>
  <si>
    <t>Nadzor dezinskecije i uništavanja štetočina</t>
  </si>
  <si>
    <t xml:space="preserve">Čišćenje (pražnjenje) zdenca BIO-TIP 500 uređaja za zbrinjavanje mulja   </t>
  </si>
  <si>
    <t>Kontinuirane vreće za otpad sa rešetke predtretmana</t>
  </si>
  <si>
    <t>Nabava valjka</t>
  </si>
  <si>
    <t>III</t>
  </si>
  <si>
    <t xml:space="preserve">Projektiranje transportnog cjevovoda - Novi Vinodolski, Crikvenica                          </t>
  </si>
  <si>
    <t>Servis nadogradnje specijalnog vozila kanalJet</t>
  </si>
  <si>
    <t xml:space="preserve">Nabava novih crpki s opremom za vodoopskrbu </t>
  </si>
  <si>
    <t>42122220-8</t>
  </si>
  <si>
    <t>Nabava novih crpki s opremom za odvodnju</t>
  </si>
  <si>
    <t>Ispitivanje relejne zaštite i struje kratkog spoja</t>
  </si>
  <si>
    <t xml:space="preserve">Čišćenje poslovnih prostora </t>
  </si>
  <si>
    <t xml:space="preserve">Nabava rezervnih dijelova za vozila Iveco </t>
  </si>
  <si>
    <t xml:space="preserve">Servis vozila Iveco </t>
  </si>
  <si>
    <t xml:space="preserve">Osiguranje od automobilske odgovornosti </t>
  </si>
  <si>
    <t>Usluge javnog bilježnika</t>
  </si>
  <si>
    <t>Izvor financiranja (pozicija iz financijskog plana)</t>
  </si>
  <si>
    <t>IZUZEĆA - čl. 30 ZJN 2016</t>
  </si>
  <si>
    <t>I - 1</t>
  </si>
  <si>
    <t xml:space="preserve">79100000-5 </t>
  </si>
  <si>
    <t>I-2</t>
  </si>
  <si>
    <t>Pružanje odvjetničkih usluga</t>
  </si>
  <si>
    <t>Izuzeće - čl. 30 st.1. t. 7. ZJN 2016</t>
  </si>
  <si>
    <t>Izuzeće - čl. 30 st.1. t. 5. i 6. ZJN 2016</t>
  </si>
  <si>
    <t>Odgovorna osoba</t>
  </si>
  <si>
    <t xml:space="preserve">   </t>
  </si>
  <si>
    <t xml:space="preserve">  </t>
  </si>
  <si>
    <t>Odjel</t>
  </si>
  <si>
    <t xml:space="preserve">                  Ukupno: </t>
  </si>
  <si>
    <t>Zoran Mamić</t>
  </si>
  <si>
    <t xml:space="preserve">Održavanje uređaja za pročišćivanje otpadnih voda       </t>
  </si>
  <si>
    <t xml:space="preserve">Održavanje predtretmana otpadnih voda / fino sito, agregat, uređaj za kompaktiranje, bazen s crpkama, automatika, cjevovodi i instalacija, PLC, crpke, objekt, okoliš             </t>
  </si>
  <si>
    <t xml:space="preserve">                  Ukupno:</t>
  </si>
  <si>
    <t>Mario Svetić</t>
  </si>
  <si>
    <t xml:space="preserve">Sustav za praćenje vozila                                </t>
  </si>
  <si>
    <t>Jevgenij Prpić</t>
  </si>
  <si>
    <t>Mario Svetić                                    Jevgenij Prpić</t>
  </si>
  <si>
    <t xml:space="preserve">Usluge prijevoza kamionom iznad 10 t nosivosti  -         </t>
  </si>
  <si>
    <t xml:space="preserve">Nabava fiksnih i mobilnih telefonskih aparata                     </t>
  </si>
  <si>
    <t xml:space="preserve">Zoran Mamić </t>
  </si>
  <si>
    <t xml:space="preserve">Ad blue aditiv                                                                                                                      </t>
  </si>
  <si>
    <t xml:space="preserve">Zaštitne radne rukavice - kanal Jet                                                                                 </t>
  </si>
  <si>
    <t>Sektor</t>
  </si>
  <si>
    <t>Sektor vodopskrbe</t>
  </si>
  <si>
    <t>Sektor odvodnje</t>
  </si>
  <si>
    <t>Sektor odvodnje i  vodoopskrbe</t>
  </si>
  <si>
    <t>Sektor općih i kadrovskih poslova</t>
  </si>
  <si>
    <t>Sektor za financije i računovodstvo</t>
  </si>
  <si>
    <t>Sektor vodoopskrbe</t>
  </si>
  <si>
    <t>Sektor odvodnje/Sektor vodoopskrbe</t>
  </si>
  <si>
    <t>Sektor općih i kadrovskih poslova/Sektor za financije i računovodstvo</t>
  </si>
  <si>
    <t>Sektor pravnih poslova</t>
  </si>
  <si>
    <t>Najam i servis printera i fotokopirnog aparata</t>
  </si>
  <si>
    <t xml:space="preserve">Servis alata  </t>
  </si>
  <si>
    <t>Održavanje auto dizalice i cisterne</t>
  </si>
  <si>
    <t>Mladen Peričić                        Zoran Mamić</t>
  </si>
  <si>
    <t>Sektor za sufinancirane projekte</t>
  </si>
  <si>
    <t>Prijenos novca putem poštanske uputnice</t>
  </si>
  <si>
    <t>Jednostavna nabava</t>
  </si>
  <si>
    <t>Sanjin Šopić</t>
  </si>
  <si>
    <t xml:space="preserve">Vulkanizerske usluge                           </t>
  </si>
  <si>
    <t>Zoran Mamić                            Mladen Peričić</t>
  </si>
  <si>
    <t>Zoran Mamić                                       Mladen Peričić</t>
  </si>
  <si>
    <t>Nenad Pavelić                          Mladen Peričić</t>
  </si>
  <si>
    <t xml:space="preserve">Nabava i ugradnja pregrade u vodoopskrbnim objektima                                                        </t>
  </si>
  <si>
    <t>Sektor vodopskrbe:</t>
  </si>
  <si>
    <t xml:space="preserve">Izrada tehničkog rješenja i izvedbenog projekta hidroelektrane u Žrnovnici                                                                                   </t>
  </si>
  <si>
    <t xml:space="preserve">Usluga ispitivanja kakvoće otpadnih voda i otpada sa rešetke </t>
  </si>
  <si>
    <t>71610000-7</t>
  </si>
  <si>
    <t xml:space="preserve">Radovi na sustavu javne odvodnje                          </t>
  </si>
  <si>
    <t>Projektna dokumentacija sustava javne odvodnje</t>
  </si>
  <si>
    <t xml:space="preserve">Financira li se ugovor ili okvirni sporazum iz fondova EU </t>
  </si>
  <si>
    <t>Sektor općih poslova</t>
  </si>
  <si>
    <t xml:space="preserve">Mladen Peričić                        </t>
  </si>
  <si>
    <t xml:space="preserve">                                                    Mladen Peričić</t>
  </si>
  <si>
    <t>Kasko osiguranje vozila</t>
  </si>
  <si>
    <t>Jevgenij Prpić                                                    Zoran Mamić</t>
  </si>
  <si>
    <t>Vjeran Dražić</t>
  </si>
  <si>
    <t>2.1 Sektor vodoopskrbe</t>
  </si>
  <si>
    <t xml:space="preserve">Studija izvodivosti - izvorište Žrnovnica - EU PROJEKT                        </t>
  </si>
  <si>
    <t>1.2 Sektor vodoopskrbe</t>
  </si>
  <si>
    <t>Mladen Peričić</t>
  </si>
  <si>
    <t xml:space="preserve">Elektro radovi na instalacijama vodnih objekata  </t>
  </si>
  <si>
    <t>Izvođenje radova na montaži video nadzora vodnih građevina</t>
  </si>
  <si>
    <t xml:space="preserve">Održavanje aparata za varenje PHD </t>
  </si>
  <si>
    <t>Preseljenje dispečerskog sustava na radijski i GPRS sustav</t>
  </si>
  <si>
    <t xml:space="preserve">Nabava metalnih kutnih profila </t>
  </si>
  <si>
    <t xml:space="preserve">Projektiranje tehničke zaštite video nadzor vodnih građevina </t>
  </si>
  <si>
    <t>Ispitivanje ispravnosti strojeva, uređaja, instalacija i okoliša</t>
  </si>
  <si>
    <t xml:space="preserve">Teretno vozilo      </t>
  </si>
  <si>
    <t xml:space="preserve">Edukacija HACCP sustav, ISO 9001/2015 i ISO 45 000                                                    </t>
  </si>
  <si>
    <t>Sanacija vodospreme Therapia</t>
  </si>
  <si>
    <t>2.2 Sektor odvodnje</t>
  </si>
  <si>
    <t xml:space="preserve">Rezervni dijelovi sustava odvodnje i pročišćavanja otpadnih voda                                                   </t>
  </si>
  <si>
    <t>Zakup prostora na CLOUD-u</t>
  </si>
  <si>
    <t>Održavanje stroja Komatzu</t>
  </si>
  <si>
    <t>Rezervni dijelovi stroja Komatzu</t>
  </si>
  <si>
    <t xml:space="preserve">Servisiranje – ostali vozni park </t>
  </si>
  <si>
    <t>Rezervni dijelovi – ostali vozni park</t>
  </si>
  <si>
    <t xml:space="preserve">Izmjena projektne dokumentacije Aglomeracije NCS </t>
  </si>
  <si>
    <t xml:space="preserve">Rezervni dijelovi automobila Dacia </t>
  </si>
  <si>
    <t xml:space="preserve">Servis automobila Dacia </t>
  </si>
  <si>
    <t xml:space="preserve">Rezervni dijelovi postojećih crpnih postrojenja </t>
  </si>
  <si>
    <t>2.3 Sektor odvodnje/Sektor vodoopskrbe</t>
  </si>
  <si>
    <t>2.4 Sektor za financije i računovodstvo</t>
  </si>
  <si>
    <t>Usluge arhiviranja</t>
  </si>
  <si>
    <t xml:space="preserve">Dodatno zdravstveno osiguranje preventiva              </t>
  </si>
  <si>
    <t xml:space="preserve">Osiguranje osoba od nezgoda  </t>
  </si>
  <si>
    <t xml:space="preserve">Osiguranje od javne odgovornosti     </t>
  </si>
  <si>
    <t>IZUZEĆE</t>
  </si>
  <si>
    <t>Savjetodavne usluge u postupcima javne nabave</t>
  </si>
  <si>
    <t>Izrada procjene rizika i procjene opasnosti pri radu s računalom</t>
  </si>
  <si>
    <t xml:space="preserve">Održavanje okoliša upravne zgrade     </t>
  </si>
  <si>
    <t xml:space="preserve">Označavanje instalacija  </t>
  </si>
  <si>
    <t>2. Sektor odvodnje</t>
  </si>
  <si>
    <t>3. Sektor odvodnje i  vodoopskrbe</t>
  </si>
  <si>
    <t>Čišćenje prometnica</t>
  </si>
  <si>
    <t>4. Sektor općih i kadrovskih poslova</t>
  </si>
  <si>
    <t xml:space="preserve">Oprema videonadzora </t>
  </si>
  <si>
    <t>Cijepljenje protiv bolesti</t>
  </si>
  <si>
    <t xml:space="preserve">Osiguranje od požara </t>
  </si>
  <si>
    <t xml:space="preserve">Usluga certificiranja kvalificiranog elektroničkog potpisa te vremenske ovjere    </t>
  </si>
  <si>
    <t xml:space="preserve">                                                                   5. Sektor za financije  računovodstvo</t>
  </si>
  <si>
    <t>Revizija po čl. 36 i 107 Zakona o vodama</t>
  </si>
  <si>
    <t xml:space="preserve">            6. Sektor za sufinancirane projekte</t>
  </si>
  <si>
    <t>1.1 Sektor odvodnje</t>
  </si>
  <si>
    <t>Materijal za čišćenje, dezinfekciju i toaletni proizvodi</t>
  </si>
  <si>
    <t>Dobava i montaža spremnika za kemikalije - izvorište Žrnovnica</t>
  </si>
  <si>
    <t>Građevinski projekt prostora za kemikalije</t>
  </si>
  <si>
    <t xml:space="preserve">Nabava vibronabijača,  alata za štemanje i sl. elektro motornih alata, alata              </t>
  </si>
  <si>
    <t>Cestovni znakovi, ograda i sl.</t>
  </si>
  <si>
    <t xml:space="preserve">Održavanje informacijskog sustava uredskog poslovanja te korištenje serverskih i mrežnih resursa      </t>
  </si>
  <si>
    <t>Očitovanje sustava daljinskog očitanja vodomjera</t>
  </si>
  <si>
    <t>1.1 Sektor vodoopskrbe</t>
  </si>
  <si>
    <t>Filip Baričević</t>
  </si>
  <si>
    <t>Filip Baričević Mladen Peričić</t>
  </si>
  <si>
    <t>Sanacija krova upravne zgrade VIO ŽRNOVNICA CRIKVENICA VINODOL d.o.o.</t>
  </si>
  <si>
    <t>Poštanske usluge</t>
  </si>
  <si>
    <t xml:space="preserve">1 g. </t>
  </si>
  <si>
    <t>Radislav Blažević</t>
  </si>
  <si>
    <t>Nabava naftnih derivata</t>
  </si>
  <si>
    <t>II</t>
  </si>
  <si>
    <t xml:space="preserve">Filip Baričević </t>
  </si>
  <si>
    <t>Podmorski ispust</t>
  </si>
  <si>
    <t xml:space="preserve">ne </t>
  </si>
  <si>
    <t xml:space="preserve">PHD tlačne cijevi </t>
  </si>
  <si>
    <t xml:space="preserve">Spojni materijal za PHD cijevi </t>
  </si>
  <si>
    <t>Filip Baričević                     Zoran Mamić</t>
  </si>
  <si>
    <t>Oprema za SIVIK</t>
  </si>
  <si>
    <t>Osobno vozilo</t>
  </si>
  <si>
    <t>Servis reduciranih ventila</t>
  </si>
  <si>
    <t>Usluga strateške koordinacije i pripreme projektnih prijedloga u svrhu apliciranja za sufinanciranje iz EU i nacionalnih fondova te njihove provedbe (Breze i Krmpote)</t>
  </si>
  <si>
    <t>Filip Baričević                          Mladen Peričić</t>
  </si>
  <si>
    <t>Filip Baričević                            Mladen Peričić</t>
  </si>
  <si>
    <t>Filip Baričević                           Mladen Peričić</t>
  </si>
  <si>
    <t>Filip Baričević                         Vjeran Dražić</t>
  </si>
  <si>
    <t>Filip Baričević                                Vjeran Dražić</t>
  </si>
  <si>
    <t xml:space="preserve">Gotova revizijska okna različitih dimenzija za odvodnju       </t>
  </si>
  <si>
    <t>Servis mijenjača</t>
  </si>
  <si>
    <t>Kreiranje izvještaja na zahtjev</t>
  </si>
  <si>
    <t>Filip Baričević                             Zoran Mamić</t>
  </si>
  <si>
    <t>Filip Baričević                              Zoran Mamić</t>
  </si>
  <si>
    <t>Filip Baričević                           Zoran Mamić                                            Radislav Blažević</t>
  </si>
  <si>
    <t>Filip Baričević                              Zoran Mamić                            Mladen Peričić</t>
  </si>
  <si>
    <t>Usluge informiranja javnosti</t>
  </si>
  <si>
    <t>Lom stroja</t>
  </si>
  <si>
    <t>Radislav Blažević                     Mladen Peričić</t>
  </si>
  <si>
    <t>Radislav Blažević                        Mladen Peričić</t>
  </si>
  <si>
    <t xml:space="preserve">Radislav Blažević                                  Mario Svetić    </t>
  </si>
  <si>
    <t>Mario Svetić                                    Radislav Blažević</t>
  </si>
  <si>
    <t>Projektiranje obnove cjevovoda Tesal 600 Selce - Hrusta</t>
  </si>
  <si>
    <t>Dogradnja skladišta za arhivu u upravnoj zgradi</t>
  </si>
  <si>
    <t>Tehnička zaštita vodnih građevina</t>
  </si>
  <si>
    <t>Antivirus zaštita</t>
  </si>
  <si>
    <t>Stručna literatura</t>
  </si>
  <si>
    <t>Elektronički računi</t>
  </si>
  <si>
    <t>Radislav Blažević                                                  Zoran Mamić</t>
  </si>
  <si>
    <t>Radislav Blažević                             Mladen Peričić</t>
  </si>
  <si>
    <t xml:space="preserve">Filip Baričević                                  Mladen Peričić                                      </t>
  </si>
  <si>
    <t>Filip Baričević                            Vjeran Dražić</t>
  </si>
  <si>
    <t>Filip Baričević                              Vjeran Dražić</t>
  </si>
  <si>
    <t>Filip Baričević                                 Vjeran Dražić</t>
  </si>
  <si>
    <t>Filip Baričević                               Vjeran Dražić</t>
  </si>
  <si>
    <t>Filip Baričević                             Vjeran Dražić</t>
  </si>
  <si>
    <t>Filip Baričević                             Mladen Peričić</t>
  </si>
  <si>
    <t>Filip Baričević                                     Zoran Mamić</t>
  </si>
  <si>
    <t>Distribucija električnom energijom</t>
  </si>
  <si>
    <t>Kupnja zemljišta oko upravne zgrade Dubrova 22</t>
  </si>
  <si>
    <t>Osigurana sredstva za nabavu (sa PDV-om) EUR</t>
  </si>
  <si>
    <t>Osigurana sredstva           (sa PDV-om) EUR</t>
  </si>
  <si>
    <t>Ukupno:</t>
  </si>
  <si>
    <t>Procijenjena vrijednost nabave (bez PDV-a)  EUR</t>
  </si>
  <si>
    <t>3.1 Sektor vodoopskrbe</t>
  </si>
  <si>
    <t>3.2 Sektor odvodnje</t>
  </si>
  <si>
    <t>45232154-6 </t>
  </si>
  <si>
    <t>Sektor vodoopskrbe/sektor odvodnje:</t>
  </si>
  <si>
    <t xml:space="preserve">      Mladen Peričić</t>
  </si>
  <si>
    <t xml:space="preserve">2.2 Sektor vodoopskrbe </t>
  </si>
  <si>
    <t>Projektiranje solarnih elektrana "Mala draga" i "Veles"</t>
  </si>
  <si>
    <t>Zoran Mamić                          Filip Baričević</t>
  </si>
  <si>
    <t>Zoran Mamić                          Ante Milat</t>
  </si>
  <si>
    <t>Igor Pavelić</t>
  </si>
  <si>
    <t>Filip Baričević                Mladen Peričić</t>
  </si>
  <si>
    <t>Zoran Mamić                          Igor Pavelić</t>
  </si>
  <si>
    <t>Nenad Pavelić                       Vjeran Dražić</t>
  </si>
  <si>
    <t xml:space="preserve">Izrada elaborata zaštite okoliša za sustav  VIO ŽCV d.o.o.  </t>
  </si>
  <si>
    <t>Igor Pavelić                         Zoran Mamić</t>
  </si>
  <si>
    <t>Igor Pavelić                         Zoran Mamić                            Mladen Peričić</t>
  </si>
  <si>
    <t xml:space="preserve">Ante Milat                             Zoran Mamić                            </t>
  </si>
  <si>
    <t xml:space="preserve">Poslovi dezinsekcije, deratizacije i dezinfekcije </t>
  </si>
  <si>
    <t>1. PROMJENA</t>
  </si>
  <si>
    <t>CPV: 90510000-5</t>
  </si>
  <si>
    <t>Okvirni sporazum</t>
  </si>
  <si>
    <t>Ante Milat</t>
  </si>
  <si>
    <t>Filip Baričević                                                        Ante Milat</t>
  </si>
  <si>
    <t xml:space="preserve">Sektor vodoopskrbe </t>
  </si>
  <si>
    <t xml:space="preserve">Sektor odvodnje </t>
  </si>
  <si>
    <t>1. JEDNOSTAVNA NABAVA - RADOVI (do 66.360,00 eur)</t>
  </si>
  <si>
    <t xml:space="preserve">                                                               2. JEDNOSTAVNA NABAVA - ROBE I USLUGE (do 26.540,00 eur)</t>
  </si>
  <si>
    <t>I-3</t>
  </si>
  <si>
    <t>I-4</t>
  </si>
  <si>
    <t>PROCIJENJENA VRIJEDNOST ZA 2024. - ako stavka ide u 2024.</t>
  </si>
  <si>
    <t>VIO ŽRNOVNICA CRIKVENICA VINODOL d.o.o., Dubrova 22, 51 250 Novi Vinodolski, OIB: 36612651354 donosi</t>
  </si>
  <si>
    <t>1. NABAVA VELIKE VRIJEDNOSTI ROBA I USLUGA (vrijednosni prag od 443.000,00 eur)</t>
  </si>
  <si>
    <t>2. NABAVA MALE VRIJEDNOSTI RADOVA (66.360,00 eur - 5.538.000,00 eur)</t>
  </si>
  <si>
    <t>3. NABAVA MALE VRIJEDNOSTI ROBA I USLUGA (26.540,00 eur - 443.000,00 eur)</t>
  </si>
  <si>
    <t xml:space="preserve">                                                                                                                                                                1. Sektor vodoopskrbe (do 2.650,00 eura)                 </t>
  </si>
  <si>
    <t>Dobava i doprema ductil cijevi sa pridajućim fazonskim komadima</t>
  </si>
  <si>
    <t>Izrada katodne zaštite na dionici autoceste A7</t>
  </si>
  <si>
    <t>okvirni sporazum</t>
  </si>
  <si>
    <t>2 g.</t>
  </si>
  <si>
    <t>Održavanje mjerno regulacijske opreme i hitne intervencije</t>
  </si>
  <si>
    <t>Servisiranje i baždarenje vodomjera</t>
  </si>
  <si>
    <t>2 g</t>
  </si>
  <si>
    <t>Filip Baričević                                        Ante Milat</t>
  </si>
  <si>
    <t>Igor Pavelić                                          Ante Milat</t>
  </si>
  <si>
    <t>Mladen Peričić                                    Ante Milat</t>
  </si>
  <si>
    <t>Filip Baričević                                 Ante Milat</t>
  </si>
  <si>
    <t>Izrada projekta katodne zaštite A7</t>
  </si>
  <si>
    <t xml:space="preserve">Izrada inox ljestvi i ograda u vodnim građevinama </t>
  </si>
  <si>
    <t>Radislav Blažević                                  Ante Milat</t>
  </si>
  <si>
    <t>Rezervni dijelovi opreme NUS-a</t>
  </si>
  <si>
    <t xml:space="preserve">32441000-6 </t>
  </si>
  <si>
    <t>Redovno održavanje NUS-a</t>
  </si>
  <si>
    <t xml:space="preserve">32441100-7 </t>
  </si>
  <si>
    <t>Označavanje hidranata</t>
  </si>
  <si>
    <t xml:space="preserve">90921000-9 </t>
  </si>
  <si>
    <t xml:space="preserve">90923000-3 </t>
  </si>
  <si>
    <t>Projektiranje vodifikacije Kružni tok Riječke ulice u Novom</t>
  </si>
  <si>
    <t>Projektiranje vodoopskrbe i odvodnje naselja Šija</t>
  </si>
  <si>
    <t>Projektiranje vodoopskrbe naselja Kotor u Crikvenici</t>
  </si>
  <si>
    <t>Izrada i provedba geodetskih elaborata za vodnokomunalne građevine u vlasništvu trećih osoba</t>
  </si>
  <si>
    <t>Elektro radovi na instalacijama objekata odvodnje</t>
  </si>
  <si>
    <t>Rezervni dijelovi kamiona IVECO</t>
  </si>
  <si>
    <t>Rezervni dijelovi kamiona MAN</t>
  </si>
  <si>
    <t>Rezervni dijelovi kamiona RENAULT</t>
  </si>
  <si>
    <t>Servis kamiona IVECO</t>
  </si>
  <si>
    <t>Servis kamiona MAN</t>
  </si>
  <si>
    <t>Servis kamiona RENAULT</t>
  </si>
  <si>
    <t>PROCIJENJENA VRIJEDNOST (bez PDV-a) EUR</t>
  </si>
  <si>
    <t>2.1 Sektor odvodnje/sektor vodoopskrbe</t>
  </si>
  <si>
    <t>2.5 Sektor općih i kadrovskih poslova</t>
  </si>
  <si>
    <t>2.6 Sektor općih i kadrovskih poslova/Sektor za financije i računovodstvo</t>
  </si>
  <si>
    <t>2.7 Sektor pravnih poslova</t>
  </si>
  <si>
    <r>
      <t xml:space="preserve">         </t>
    </r>
    <r>
      <rPr>
        <b/>
        <sz val="10"/>
        <rFont val="Calibri"/>
        <family val="2"/>
        <scheme val="minor"/>
      </rPr>
      <t xml:space="preserve">         Ukupno: </t>
    </r>
  </si>
  <si>
    <r>
      <t xml:space="preserve">                </t>
    </r>
    <r>
      <rPr>
        <b/>
        <sz val="10"/>
        <rFont val="Calibri"/>
        <family val="2"/>
        <scheme val="minor"/>
      </rPr>
      <t xml:space="preserve">  Ukupno:</t>
    </r>
  </si>
  <si>
    <r>
      <t xml:space="preserve">                </t>
    </r>
    <r>
      <rPr>
        <b/>
        <sz val="10"/>
        <rFont val="Calibri"/>
        <family val="2"/>
        <scheme val="minor"/>
      </rPr>
      <t xml:space="preserve">   Ukupno:</t>
    </r>
  </si>
  <si>
    <r>
      <t xml:space="preserve">                   </t>
    </r>
    <r>
      <rPr>
        <b/>
        <sz val="10"/>
        <rFont val="Calibri"/>
        <family val="2"/>
        <scheme val="minor"/>
      </rPr>
      <t xml:space="preserve">Ukupno: </t>
    </r>
  </si>
  <si>
    <t xml:space="preserve">Nadzor izgradnje poslovne zgrade u Crikvenici u Kotorskoj ulici (visoki roh-bau) </t>
  </si>
  <si>
    <t>Dobava, doprema i ugradnja sustava dojave od požara u poslovnoj zgradi u Kotorskoj ul. u Crikvenici</t>
  </si>
  <si>
    <t>Nadzor sanacije Vodospreme Therapia</t>
  </si>
  <si>
    <t xml:space="preserve">Nabava PE 100 RC cijevi </t>
  </si>
  <si>
    <t xml:space="preserve">Održavanje automobila Renault Koleos </t>
  </si>
  <si>
    <t xml:space="preserve">Dobava i ugradnja mjernog uređaja na NUS-u </t>
  </si>
  <si>
    <t xml:space="preserve">Brzopotezne spojnice za vodovodne cijevi </t>
  </si>
  <si>
    <t xml:space="preserve">Prijevoz labudicom </t>
  </si>
  <si>
    <t xml:space="preserve">Održavanje okoliša na izvorištu Žrnovnica      </t>
  </si>
  <si>
    <t xml:space="preserve">Cijevi odvodnje - odvodnja objekata (kućni priključci, spojni i fazonski komadi) </t>
  </si>
  <si>
    <t>Usluga zbrinjavanja otpada</t>
  </si>
  <si>
    <t xml:space="preserve">Izrada Pravilnika za zaštitu od požara </t>
  </si>
  <si>
    <t xml:space="preserve">Razna ispitivanja </t>
  </si>
  <si>
    <t>Poslovi uništavanja glodavaca</t>
  </si>
  <si>
    <t xml:space="preserve">Poslovi uništavanje insekata i uništavanje patogenih mikroorganizama </t>
  </si>
  <si>
    <t>PVI 2.1</t>
  </si>
  <si>
    <t>PVI 2.2</t>
  </si>
  <si>
    <t>PVI 2.3</t>
  </si>
  <si>
    <t>PVI 2.4</t>
  </si>
  <si>
    <t>PVI 2.5</t>
  </si>
  <si>
    <t>PVI 2.6</t>
  </si>
  <si>
    <t>PVI 2.7</t>
  </si>
  <si>
    <t>PVI 2.8</t>
  </si>
  <si>
    <t>PVI 2.9</t>
  </si>
  <si>
    <t>PVI 2.10</t>
  </si>
  <si>
    <t>PVI 2.11</t>
  </si>
  <si>
    <t>PVI 2.12</t>
  </si>
  <si>
    <t>PVI 2.13</t>
  </si>
  <si>
    <t>PVI 2.14</t>
  </si>
  <si>
    <t>PVI 2.15</t>
  </si>
  <si>
    <t>PVI 2.16</t>
  </si>
  <si>
    <t>PVI 2.17</t>
  </si>
  <si>
    <t>PVI 2.18</t>
  </si>
  <si>
    <t>PVI 2.19</t>
  </si>
  <si>
    <t>PVI 2.20</t>
  </si>
  <si>
    <t>PVI 2.21</t>
  </si>
  <si>
    <t>PVI 2.22</t>
  </si>
  <si>
    <t>PLAN NABAVE 2024.</t>
  </si>
  <si>
    <t>Na temelju čl. 28 Zakona o javnoj nabavi (NN 120/16, NN 114/22) i članka 2. Pravilnika o planu nabave, registru ugovora, prethodnom savjetovanju i analizi tržišta u javnoj nabavi (NN 101/17, NN 144/2020, NN 30/2023)</t>
  </si>
  <si>
    <t>VV 1.1.1</t>
  </si>
  <si>
    <t>VV 1.1.2</t>
  </si>
  <si>
    <t>MV 2.1.1</t>
  </si>
  <si>
    <t>MV 2.1.2</t>
  </si>
  <si>
    <t>MV 2.1.3</t>
  </si>
  <si>
    <t>MV 2.2.1</t>
  </si>
  <si>
    <t>MV 3.1.1</t>
  </si>
  <si>
    <t>MV 3.1.2</t>
  </si>
  <si>
    <t>MV 3.1.3</t>
  </si>
  <si>
    <t>MV 3.1.4</t>
  </si>
  <si>
    <t>MV 3.1.5</t>
  </si>
  <si>
    <t>MV 3.1.6</t>
  </si>
  <si>
    <t>MV 3.1.7</t>
  </si>
  <si>
    <t>MV 3.1.8</t>
  </si>
  <si>
    <t>MV 3.2.1</t>
  </si>
  <si>
    <t>MV 3.2.2</t>
  </si>
  <si>
    <t>JN 1.1.1</t>
  </si>
  <si>
    <t>JN 1.1.2</t>
  </si>
  <si>
    <t>JN 1.1.3</t>
  </si>
  <si>
    <t>JN 1.1.4</t>
  </si>
  <si>
    <t>JN 1.1.5</t>
  </si>
  <si>
    <t>JN 1.1.6</t>
  </si>
  <si>
    <t>JN 1.1.7</t>
  </si>
  <si>
    <t>JN 1.2.1</t>
  </si>
  <si>
    <t>JN 1.2.2</t>
  </si>
  <si>
    <t>JN 1.2.3</t>
  </si>
  <si>
    <t>JN 1.2.4</t>
  </si>
  <si>
    <t>JN 1.2.5</t>
  </si>
  <si>
    <t>JN 1.2.6</t>
  </si>
  <si>
    <t>JN 1.2.7</t>
  </si>
  <si>
    <t>JN 1.2.8</t>
  </si>
  <si>
    <t>JN 2.1.1</t>
  </si>
  <si>
    <t>JN 2.1.2</t>
  </si>
  <si>
    <t>JN 2.1.3</t>
  </si>
  <si>
    <t>JN 2.1.4</t>
  </si>
  <si>
    <t>JN 2.1.5</t>
  </si>
  <si>
    <t>JN 2.1.6</t>
  </si>
  <si>
    <t>JN 2.1.7</t>
  </si>
  <si>
    <t>JN 2.1.8</t>
  </si>
  <si>
    <t>JN 2.1.9</t>
  </si>
  <si>
    <t>JN 2.1.10</t>
  </si>
  <si>
    <t>JN 2.1.11</t>
  </si>
  <si>
    <t>JN 2.1.12</t>
  </si>
  <si>
    <t>JN 2.1.13</t>
  </si>
  <si>
    <t>JN 2.1.14</t>
  </si>
  <si>
    <t>JN 2.1.15</t>
  </si>
  <si>
    <t>JN 2.1.16</t>
  </si>
  <si>
    <t>JN 2.1.17</t>
  </si>
  <si>
    <t>JN 2.1.18</t>
  </si>
  <si>
    <t>JN 2.1.19</t>
  </si>
  <si>
    <t>JN 2.1.20</t>
  </si>
  <si>
    <t>JN 2.1.21</t>
  </si>
  <si>
    <t>JN 2.1.22</t>
  </si>
  <si>
    <t>JN 2.1.23</t>
  </si>
  <si>
    <t>JN 2.1.24</t>
  </si>
  <si>
    <t>JN 2.1.25</t>
  </si>
  <si>
    <t>JN 2.1.26</t>
  </si>
  <si>
    <t>JN 2.1.27</t>
  </si>
  <si>
    <t>JN 2.1.28</t>
  </si>
  <si>
    <t>JN 2.1.29</t>
  </si>
  <si>
    <t>JN 2.1.30</t>
  </si>
  <si>
    <t>JN 2.1.31</t>
  </si>
  <si>
    <t>JN 2.1.32</t>
  </si>
  <si>
    <t>JN 2.1.33</t>
  </si>
  <si>
    <t>JN 2.1.34</t>
  </si>
  <si>
    <t>JN 2.1.35</t>
  </si>
  <si>
    <t>JN 2.1.36</t>
  </si>
  <si>
    <t>JN 2.1.37</t>
  </si>
  <si>
    <t>JN 2.1.38</t>
  </si>
  <si>
    <t>JN 2.1.39</t>
  </si>
  <si>
    <t>JN 2.1.40</t>
  </si>
  <si>
    <t>JN 2.1.41</t>
  </si>
  <si>
    <t>JN 2.1.42</t>
  </si>
  <si>
    <t>JN 2.1.43</t>
  </si>
  <si>
    <t>JN 2.1.44</t>
  </si>
  <si>
    <t>JN 2.1.45</t>
  </si>
  <si>
    <t>JN 2.1.46</t>
  </si>
  <si>
    <t>JN 2.1.47</t>
  </si>
  <si>
    <t>JN 2.1.48</t>
  </si>
  <si>
    <t>JN 2.1.49</t>
  </si>
  <si>
    <t>JN 2.1.50</t>
  </si>
  <si>
    <t>JN 2.1.51</t>
  </si>
  <si>
    <t>JN 2.1.52</t>
  </si>
  <si>
    <t>JN 2.1.53</t>
  </si>
  <si>
    <t>JN 2.1.54</t>
  </si>
  <si>
    <t>JN 2.1.55</t>
  </si>
  <si>
    <t>JN 2.1.56</t>
  </si>
  <si>
    <t>JN 2.1.57</t>
  </si>
  <si>
    <t>JN 2.1.58</t>
  </si>
  <si>
    <t>JN 2.1.59</t>
  </si>
  <si>
    <t>JN 2.1.60</t>
  </si>
  <si>
    <t>JN 2.1.61</t>
  </si>
  <si>
    <t>JN 2.1.62</t>
  </si>
  <si>
    <t>JN 2.1.63</t>
  </si>
  <si>
    <t>JN 2.1.64</t>
  </si>
  <si>
    <t>JN 2.1.65</t>
  </si>
  <si>
    <t>JN 2.1.66</t>
  </si>
  <si>
    <t>JN 2.1.67</t>
  </si>
  <si>
    <t>JN 2.1.68</t>
  </si>
  <si>
    <t>JN 2.1.69</t>
  </si>
  <si>
    <t>JN 2.1.70</t>
  </si>
  <si>
    <t>JN 2.1.71</t>
  </si>
  <si>
    <t>JN 2.1.72</t>
  </si>
  <si>
    <t>JN 2.1.73</t>
  </si>
  <si>
    <t>JN 2.1.74</t>
  </si>
  <si>
    <t>JN 2.2.1</t>
  </si>
  <si>
    <t>JN 2.2.2</t>
  </si>
  <si>
    <t>JN 2.2.3</t>
  </si>
  <si>
    <t>JN 2.2.4</t>
  </si>
  <si>
    <t>JN 2.2.5</t>
  </si>
  <si>
    <t>JN 2.2.6</t>
  </si>
  <si>
    <t>JN 2.2.7</t>
  </si>
  <si>
    <t>JN 2.2.8</t>
  </si>
  <si>
    <t>JN 2.2.9</t>
  </si>
  <si>
    <t>JN 2.2.10</t>
  </si>
  <si>
    <t>JN 2.2.11</t>
  </si>
  <si>
    <t>JN 2.2.12</t>
  </si>
  <si>
    <t>JN 2.2.13</t>
  </si>
  <si>
    <t>JN 2.2.14</t>
  </si>
  <si>
    <t>JN 2.2.15</t>
  </si>
  <si>
    <t>JN 2.2.16</t>
  </si>
  <si>
    <t>JN 2.2.17</t>
  </si>
  <si>
    <t>JN 2.2.18</t>
  </si>
  <si>
    <t>JN 2.2.19</t>
  </si>
  <si>
    <t>JN 2.2.20</t>
  </si>
  <si>
    <t>JN 2.2.21</t>
  </si>
  <si>
    <t>JN 2.2.22</t>
  </si>
  <si>
    <t>JN 2.2.23</t>
  </si>
  <si>
    <t>JN 2.2.24</t>
  </si>
  <si>
    <t>JN 2.2.25</t>
  </si>
  <si>
    <t>JN 2.2.26</t>
  </si>
  <si>
    <t>JN 2.2.27</t>
  </si>
  <si>
    <t>JN 2.2.28</t>
  </si>
  <si>
    <t>JN 2.2.29</t>
  </si>
  <si>
    <t>JN 2.2.30</t>
  </si>
  <si>
    <t>JN 2.2.31</t>
  </si>
  <si>
    <t>JN 2.2.32</t>
  </si>
  <si>
    <t>JN 2.2.33</t>
  </si>
  <si>
    <t>JN 2.2.34</t>
  </si>
  <si>
    <t>JN 2.2.35</t>
  </si>
  <si>
    <t>JN 2.2.36</t>
  </si>
  <si>
    <t>JN 2.2.37</t>
  </si>
  <si>
    <t>JN 2.2.38</t>
  </si>
  <si>
    <t>JN 2.2.39</t>
  </si>
  <si>
    <t>JN 2.2.40</t>
  </si>
  <si>
    <t>JN 2.2.41</t>
  </si>
  <si>
    <t>JN 2.2.42</t>
  </si>
  <si>
    <t>JN 2.2.43</t>
  </si>
  <si>
    <t>JN 2.2.44</t>
  </si>
  <si>
    <t>JN 2.2.45</t>
  </si>
  <si>
    <t>JN 2.2.46</t>
  </si>
  <si>
    <t>JN 2.2.47</t>
  </si>
  <si>
    <t>JN 2.2.48</t>
  </si>
  <si>
    <t>JN 2.2.49</t>
  </si>
  <si>
    <t>JN 2.2.50</t>
  </si>
  <si>
    <t>JN 2.2.51</t>
  </si>
  <si>
    <t>JN 2.3.1</t>
  </si>
  <si>
    <t>JN 2.3.2</t>
  </si>
  <si>
    <t>JN 2.3.3</t>
  </si>
  <si>
    <t>JN 2.3.4</t>
  </si>
  <si>
    <t>JN 2.3.5</t>
  </si>
  <si>
    <t>JN 2.3.6</t>
  </si>
  <si>
    <t>JN 2.3.7</t>
  </si>
  <si>
    <t>JN 2.3.8</t>
  </si>
  <si>
    <t>JN 2.3.9</t>
  </si>
  <si>
    <t>JN 2.3.10</t>
  </si>
  <si>
    <t>JN 2.3.11</t>
  </si>
  <si>
    <t>JN 2.3.12</t>
  </si>
  <si>
    <t>JN 2.3.13</t>
  </si>
  <si>
    <t>JN 2.3.14</t>
  </si>
  <si>
    <t>JN 2.4.1</t>
  </si>
  <si>
    <t>JN 2.4.2</t>
  </si>
  <si>
    <t>JN 2.5.1</t>
  </si>
  <si>
    <t>JN 2.5.2</t>
  </si>
  <si>
    <t>JN 2.5.3</t>
  </si>
  <si>
    <t>JN 2.5.4</t>
  </si>
  <si>
    <t>JN 2.5.5</t>
  </si>
  <si>
    <t>JN 2.5.6</t>
  </si>
  <si>
    <t>JN 2.5.7</t>
  </si>
  <si>
    <t>JN 2.5.8</t>
  </si>
  <si>
    <t>JN 2.5.9</t>
  </si>
  <si>
    <t>JN 2.5.10</t>
  </si>
  <si>
    <t>JN 2.5.11</t>
  </si>
  <si>
    <t>JN 2.5.12</t>
  </si>
  <si>
    <t>JN 2.5.13</t>
  </si>
  <si>
    <t>JN 2.5.14</t>
  </si>
  <si>
    <t>JN 2.5.15</t>
  </si>
  <si>
    <t>JN 2.5.16</t>
  </si>
  <si>
    <t>JN 2.5.17</t>
  </si>
  <si>
    <t>JN 2.5.18</t>
  </si>
  <si>
    <t>JN 2.5.19</t>
  </si>
  <si>
    <t>JN 2.5.20</t>
  </si>
  <si>
    <t>JN 2.5.21</t>
  </si>
  <si>
    <t>JN 2.5.22</t>
  </si>
  <si>
    <t>JN 2.5.23</t>
  </si>
  <si>
    <t>JN 2.6.1</t>
  </si>
  <si>
    <t>JN 2.6.2</t>
  </si>
  <si>
    <t>JN 2.6.3</t>
  </si>
  <si>
    <t>JN 2.6.4</t>
  </si>
  <si>
    <t>JN 2.6.5</t>
  </si>
  <si>
    <t>JN 2.7.1</t>
  </si>
  <si>
    <t>JN 2.7.2</t>
  </si>
  <si>
    <t>PVI 1.1</t>
  </si>
  <si>
    <t>PVI 1.2</t>
  </si>
  <si>
    <t>PVI 1.3</t>
  </si>
  <si>
    <t>PVI 1.4</t>
  </si>
  <si>
    <t>PVI 1.5</t>
  </si>
  <si>
    <t>PVI 1.6</t>
  </si>
  <si>
    <t>PVI 1.7</t>
  </si>
  <si>
    <t>PVI 1.8</t>
  </si>
  <si>
    <t>PVI 1.9</t>
  </si>
  <si>
    <t>PVI 1.10</t>
  </si>
  <si>
    <t>PVI 1.11</t>
  </si>
  <si>
    <t>PVI 1.12</t>
  </si>
  <si>
    <t>PVI 1.13</t>
  </si>
  <si>
    <t>PVI 1.14</t>
  </si>
  <si>
    <t>PVI 1.15</t>
  </si>
  <si>
    <t>PVI 1.16</t>
  </si>
  <si>
    <t>PVI 1.17</t>
  </si>
  <si>
    <t>PVI 1.18</t>
  </si>
  <si>
    <t>PVI 1.19</t>
  </si>
  <si>
    <t>PVI 1.20</t>
  </si>
  <si>
    <t>PVI 1.21</t>
  </si>
  <si>
    <t>PVI 1.22</t>
  </si>
  <si>
    <t>PVI 1.23</t>
  </si>
  <si>
    <t>PVI 1.24</t>
  </si>
  <si>
    <t>PVI 1.25</t>
  </si>
  <si>
    <t>PVI 1.26</t>
  </si>
  <si>
    <t>PVI 1.27</t>
  </si>
  <si>
    <t>PVI 1.28</t>
  </si>
  <si>
    <t>PVI 1.29</t>
  </si>
  <si>
    <t>PVI 1.30</t>
  </si>
  <si>
    <t>PVI 1.31</t>
  </si>
  <si>
    <t>PVI 3.1</t>
  </si>
  <si>
    <t>PVI 3.2</t>
  </si>
  <si>
    <t>PVI 3.3</t>
  </si>
  <si>
    <t>PVI 3.4</t>
  </si>
  <si>
    <t>PVI 3.5</t>
  </si>
  <si>
    <t>PVI 4.1</t>
  </si>
  <si>
    <t>PVI 5.1</t>
  </si>
  <si>
    <t>PVI 4.2</t>
  </si>
  <si>
    <t>PVI 4.3</t>
  </si>
  <si>
    <t>PVI 4.4</t>
  </si>
  <si>
    <t>PVI 4.5</t>
  </si>
  <si>
    <t>PVI 4.6</t>
  </si>
  <si>
    <t>PVI 4.7</t>
  </si>
  <si>
    <t>PVI 4.8</t>
  </si>
  <si>
    <t>PVI 4.9</t>
  </si>
  <si>
    <t>PVI 4.10</t>
  </si>
  <si>
    <t>PVI 4.11</t>
  </si>
  <si>
    <t>PVI 4.12</t>
  </si>
  <si>
    <t>PVI 4.13</t>
  </si>
  <si>
    <t>PVI 4.14</t>
  </si>
  <si>
    <t>PVI 4.15</t>
  </si>
  <si>
    <t>PVI 5.2</t>
  </si>
  <si>
    <t>PVI 5.3</t>
  </si>
  <si>
    <t>PVI 5.4</t>
  </si>
  <si>
    <t>PVI 5.5</t>
  </si>
  <si>
    <t>PVI 5.6</t>
  </si>
  <si>
    <t>PVI 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</si>
</sst>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z val="8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1">
    <xf numFmtId="0" fontId="0" fillId="0" borderId="0" xfId="0"/>
    <xf numFmtId="0" fontId="0" fillId="2" borderId="0" xfId="0" applyFill="1"/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6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4" fontId="4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4" fontId="14" fillId="2" borderId="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10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20" fillId="2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vertical="top" wrapText="1"/>
    </xf>
    <xf numFmtId="4" fontId="14" fillId="2" borderId="3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2" borderId="9" xfId="0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vertical="center"/>
    </xf>
    <xf numFmtId="0" fontId="25" fillId="2" borderId="1" xfId="0" applyFont="1" applyFill="1" applyBorder="1"/>
    <xf numFmtId="0" fontId="0" fillId="2" borderId="2" xfId="0" applyFill="1" applyBorder="1"/>
    <xf numFmtId="0" fontId="26" fillId="2" borderId="2" xfId="0" applyFont="1" applyFill="1" applyBorder="1"/>
    <xf numFmtId="0" fontId="27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4" fontId="14" fillId="2" borderId="1" xfId="2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4" fontId="15" fillId="6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4" fontId="15" fillId="6" borderId="8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4" fontId="14" fillId="2" borderId="1" xfId="0" applyNumberFormat="1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4" fontId="22" fillId="6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left"/>
    </xf>
    <xf numFmtId="0" fontId="10" fillId="6" borderId="12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are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47625</xdr:rowOff>
    </xdr:from>
    <xdr:to>
      <xdr:col>7</xdr:col>
      <xdr:colOff>647700</xdr:colOff>
      <xdr:row>5</xdr:row>
      <xdr:rowOff>85725</xdr:rowOff>
    </xdr:to>
    <xdr:pic>
      <xdr:nvPicPr>
        <xdr:cNvPr id="4" name="Slika 2" descr="cid:image001.png@01D7E818.D19EE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95575" y="238125"/>
          <a:ext cx="2219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view="pageBreakPreview" zoomScaleSheetLayoutView="100" workbookViewId="0" topLeftCell="A1">
      <selection activeCell="K24" sqref="K24"/>
    </sheetView>
  </sheetViews>
  <sheetFormatPr defaultColWidth="9.140625" defaultRowHeight="15"/>
  <cols>
    <col min="8" max="8" width="12.140625" style="0" customWidth="1"/>
  </cols>
  <sheetData>
    <row r="2" ht="15">
      <c r="N2" s="1"/>
    </row>
    <row r="3" ht="15">
      <c r="N3" s="1"/>
    </row>
    <row r="4" ht="15">
      <c r="N4" s="1"/>
    </row>
    <row r="5" ht="15">
      <c r="N5" s="1"/>
    </row>
    <row r="6" ht="15">
      <c r="N6" s="1"/>
    </row>
    <row r="10" spans="1:13" ht="31.5" customHeight="1">
      <c r="A10" s="139" t="s">
        <v>539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ht="25.5" customHeight="1">
      <c r="A11" s="140" t="s">
        <v>455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ht="31.5" customHeight="1">
      <c r="A12" s="141" t="s">
        <v>538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21" customHeight="1">
      <c r="A13" s="140"/>
      <c r="B13" s="140"/>
      <c r="C13" s="140"/>
      <c r="D13" s="140"/>
      <c r="E13" s="140"/>
      <c r="F13" s="140"/>
      <c r="G13" s="9"/>
      <c r="H13" s="9"/>
      <c r="I13" s="9"/>
      <c r="J13" s="9"/>
      <c r="K13" s="9"/>
      <c r="L13" s="9"/>
      <c r="M13" s="9"/>
    </row>
    <row r="20" spans="3:7" ht="15">
      <c r="C20" s="138"/>
      <c r="D20" s="138"/>
      <c r="E20" s="138"/>
      <c r="F20" s="138"/>
      <c r="G20" s="138"/>
    </row>
  </sheetData>
  <mergeCells count="6">
    <mergeCell ref="C20:G20"/>
    <mergeCell ref="A10:M10"/>
    <mergeCell ref="A11:M11"/>
    <mergeCell ref="A12:M12"/>
    <mergeCell ref="A13:C13"/>
    <mergeCell ref="D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zoomScale="90" zoomScaleSheetLayoutView="90" workbookViewId="0" topLeftCell="A1">
      <pane ySplit="1" topLeftCell="A2" activePane="bottomLeft" state="frozen"/>
      <selection pane="bottomLeft" activeCell="E28" sqref="E28"/>
    </sheetView>
  </sheetViews>
  <sheetFormatPr defaultColWidth="9.140625" defaultRowHeight="15"/>
  <cols>
    <col min="1" max="1" width="7.8515625" style="115" customWidth="1"/>
    <col min="2" max="2" width="40.140625" style="115" customWidth="1"/>
    <col min="3" max="3" width="16.7109375" style="115" customWidth="1"/>
    <col min="4" max="5" width="16.28125" style="113" customWidth="1"/>
    <col min="6" max="6" width="10.140625" style="115" customWidth="1"/>
    <col min="7" max="7" width="13.140625" style="115" customWidth="1"/>
    <col min="8" max="8" width="9.140625" style="115" customWidth="1"/>
    <col min="9" max="9" width="22.00390625" style="115" bestFit="1" customWidth="1"/>
    <col min="10" max="11" width="9.140625" style="115" customWidth="1"/>
    <col min="12" max="12" width="18.28125" style="115" bestFit="1" customWidth="1"/>
    <col min="13" max="13" width="16.8515625" style="115" customWidth="1"/>
    <col min="14" max="16384" width="9.140625" style="116" customWidth="1"/>
  </cols>
  <sheetData>
    <row r="1" spans="1:13" s="81" customFormat="1" ht="76.5">
      <c r="A1" s="118" t="s">
        <v>75</v>
      </c>
      <c r="B1" s="118" t="s">
        <v>0</v>
      </c>
      <c r="C1" s="118" t="s">
        <v>85</v>
      </c>
      <c r="D1" s="119" t="s">
        <v>492</v>
      </c>
      <c r="E1" s="119" t="s">
        <v>422</v>
      </c>
      <c r="F1" s="118" t="s">
        <v>304</v>
      </c>
      <c r="G1" s="118" t="s">
        <v>115</v>
      </c>
      <c r="H1" s="118" t="s">
        <v>88</v>
      </c>
      <c r="I1" s="118" t="s">
        <v>1</v>
      </c>
      <c r="J1" s="118" t="s">
        <v>2</v>
      </c>
      <c r="K1" s="118" t="s">
        <v>86</v>
      </c>
      <c r="L1" s="118" t="s">
        <v>260</v>
      </c>
      <c r="M1" s="120" t="s">
        <v>257</v>
      </c>
    </row>
    <row r="2" spans="1:13" s="81" customFormat="1" ht="31.5" customHeight="1">
      <c r="A2" s="142" t="s">
        <v>456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81" customFormat="1" ht="15">
      <c r="A3" s="143" t="s">
        <v>366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81" customFormat="1" ht="15">
      <c r="A4" s="4" t="s">
        <v>540</v>
      </c>
      <c r="B4" s="4" t="s">
        <v>324</v>
      </c>
      <c r="C4" s="127" t="s">
        <v>427</v>
      </c>
      <c r="D4" s="55">
        <v>531000</v>
      </c>
      <c r="E4" s="55">
        <f>D4*25%+D4</f>
        <v>663750</v>
      </c>
      <c r="F4" s="6" t="s">
        <v>95</v>
      </c>
      <c r="G4" s="4" t="s">
        <v>125</v>
      </c>
      <c r="H4" s="4" t="s">
        <v>95</v>
      </c>
      <c r="I4" s="4" t="s">
        <v>71</v>
      </c>
      <c r="J4" s="4" t="s">
        <v>72</v>
      </c>
      <c r="K4" s="4" t="s">
        <v>74</v>
      </c>
      <c r="L4" s="4" t="s">
        <v>281</v>
      </c>
      <c r="M4" s="72" t="s">
        <v>314</v>
      </c>
    </row>
    <row r="5" spans="1:13" s="81" customFormat="1" ht="25.5">
      <c r="A5" s="137" t="s">
        <v>541</v>
      </c>
      <c r="B5" s="4" t="s">
        <v>460</v>
      </c>
      <c r="C5" s="110"/>
      <c r="D5" s="55">
        <v>600000</v>
      </c>
      <c r="E5" s="55">
        <f>D5*25%+D5</f>
        <v>750000</v>
      </c>
      <c r="F5" s="6" t="s">
        <v>95</v>
      </c>
      <c r="G5" s="135" t="s">
        <v>125</v>
      </c>
      <c r="H5" s="135" t="s">
        <v>95</v>
      </c>
      <c r="I5" s="4" t="s">
        <v>445</v>
      </c>
      <c r="J5" s="4" t="s">
        <v>374</v>
      </c>
      <c r="K5" s="4" t="s">
        <v>466</v>
      </c>
      <c r="L5" s="4" t="s">
        <v>281</v>
      </c>
      <c r="M5" s="72" t="s">
        <v>446</v>
      </c>
    </row>
    <row r="6" spans="1:13" s="81" customFormat="1" ht="15">
      <c r="A6" s="4"/>
      <c r="B6" s="4"/>
      <c r="C6" s="110"/>
      <c r="D6" s="55"/>
      <c r="E6" s="55"/>
      <c r="F6" s="6"/>
      <c r="G6" s="4"/>
      <c r="H6" s="4"/>
      <c r="I6" s="4"/>
      <c r="J6" s="4"/>
      <c r="K6" s="4"/>
      <c r="L6" s="4"/>
      <c r="M6" s="72"/>
    </row>
    <row r="7" spans="1:13" s="81" customFormat="1" ht="31.5" customHeight="1">
      <c r="A7" s="144" t="s">
        <v>457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3" s="81" customFormat="1" ht="15">
      <c r="A8" s="143" t="s">
        <v>493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3" s="81" customFormat="1" ht="25.5">
      <c r="A9" s="4" t="s">
        <v>542</v>
      </c>
      <c r="B9" s="4" t="s">
        <v>207</v>
      </c>
      <c r="C9" s="49"/>
      <c r="D9" s="55">
        <v>312000</v>
      </c>
      <c r="E9" s="55">
        <f>D9*25%+D9</f>
        <v>390000</v>
      </c>
      <c r="F9" s="4" t="s">
        <v>95</v>
      </c>
      <c r="G9" s="4" t="s">
        <v>70</v>
      </c>
      <c r="H9" s="4" t="s">
        <v>95</v>
      </c>
      <c r="I9" s="4" t="s">
        <v>71</v>
      </c>
      <c r="J9" s="4" t="s">
        <v>72</v>
      </c>
      <c r="K9" s="4" t="s">
        <v>89</v>
      </c>
      <c r="L9" s="4" t="s">
        <v>281</v>
      </c>
      <c r="M9" s="72" t="s">
        <v>368</v>
      </c>
    </row>
    <row r="10" spans="1:13" s="81" customFormat="1" ht="25.5">
      <c r="A10" s="137" t="s">
        <v>543</v>
      </c>
      <c r="B10" s="4" t="s">
        <v>208</v>
      </c>
      <c r="C10" s="49"/>
      <c r="D10" s="55">
        <v>199000</v>
      </c>
      <c r="E10" s="55">
        <f aca="true" t="shared" si="0" ref="E10:E11">D10*25%+D10</f>
        <v>248750</v>
      </c>
      <c r="F10" s="4" t="s">
        <v>95</v>
      </c>
      <c r="G10" s="4" t="s">
        <v>70</v>
      </c>
      <c r="H10" s="4" t="s">
        <v>95</v>
      </c>
      <c r="I10" s="4" t="s">
        <v>71</v>
      </c>
      <c r="J10" s="4" t="s">
        <v>123</v>
      </c>
      <c r="K10" s="4" t="s">
        <v>89</v>
      </c>
      <c r="L10" s="12" t="s">
        <v>277</v>
      </c>
      <c r="M10" s="6" t="s">
        <v>429</v>
      </c>
    </row>
    <row r="11" spans="1:13" s="81" customFormat="1" ht="33" customHeight="1">
      <c r="A11" s="137" t="s">
        <v>544</v>
      </c>
      <c r="B11" s="4" t="s">
        <v>461</v>
      </c>
      <c r="C11" s="49"/>
      <c r="D11" s="55">
        <v>70000</v>
      </c>
      <c r="E11" s="55">
        <f t="shared" si="0"/>
        <v>87500</v>
      </c>
      <c r="F11" s="4" t="s">
        <v>95</v>
      </c>
      <c r="G11" s="4" t="s">
        <v>70</v>
      </c>
      <c r="H11" s="4" t="s">
        <v>95</v>
      </c>
      <c r="I11" s="4" t="s">
        <v>71</v>
      </c>
      <c r="J11" s="4" t="s">
        <v>123</v>
      </c>
      <c r="K11" s="4" t="s">
        <v>89</v>
      </c>
      <c r="L11" s="4" t="s">
        <v>281</v>
      </c>
      <c r="M11" s="45" t="s">
        <v>446</v>
      </c>
    </row>
    <row r="12" spans="1:13" s="81" customFormat="1" ht="15">
      <c r="A12" s="145" t="s">
        <v>428</v>
      </c>
      <c r="B12" s="145"/>
      <c r="C12" s="145"/>
      <c r="D12" s="55"/>
      <c r="E12" s="55"/>
      <c r="F12" s="45"/>
      <c r="G12" s="45" t="s">
        <v>258</v>
      </c>
      <c r="H12" s="45"/>
      <c r="I12" s="45" t="s">
        <v>258</v>
      </c>
      <c r="J12" s="45"/>
      <c r="K12" s="45" t="s">
        <v>259</v>
      </c>
      <c r="L12" s="45"/>
      <c r="M12" s="45"/>
    </row>
    <row r="13" spans="1:13" s="81" customFormat="1" ht="15">
      <c r="A13" s="146" t="s">
        <v>430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</row>
    <row r="14" spans="1:13" s="81" customFormat="1" ht="30.75" customHeight="1">
      <c r="A14" s="4" t="s">
        <v>545</v>
      </c>
      <c r="B14" s="134" t="s">
        <v>206</v>
      </c>
      <c r="C14" s="49"/>
      <c r="D14" s="55">
        <v>106178.25</v>
      </c>
      <c r="E14" s="55">
        <f aca="true" t="shared" si="1" ref="E14">D14*25%+D14</f>
        <v>132722.8125</v>
      </c>
      <c r="F14" s="4"/>
      <c r="G14" s="4" t="s">
        <v>70</v>
      </c>
      <c r="H14" s="4" t="s">
        <v>95</v>
      </c>
      <c r="I14" s="4" t="s">
        <v>71</v>
      </c>
      <c r="J14" s="4" t="s">
        <v>73</v>
      </c>
      <c r="K14" s="4" t="s">
        <v>89</v>
      </c>
      <c r="L14" s="4" t="s">
        <v>281</v>
      </c>
      <c r="M14" s="72" t="s">
        <v>367</v>
      </c>
    </row>
    <row r="15" spans="1:13" s="81" customFormat="1" ht="43.5" customHeight="1">
      <c r="A15" s="144" t="s">
        <v>458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 s="81" customFormat="1" ht="15">
      <c r="A16" s="144" t="s">
        <v>425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 s="74" customFormat="1" ht="27" customHeight="1">
      <c r="A17" s="4" t="s">
        <v>546</v>
      </c>
      <c r="B17" s="4" t="s">
        <v>126</v>
      </c>
      <c r="C17" s="6"/>
      <c r="D17" s="55">
        <v>33200</v>
      </c>
      <c r="E17" s="55">
        <f aca="true" t="shared" si="2" ref="E17:E24">D17*25%+D17</f>
        <v>41500</v>
      </c>
      <c r="F17" s="6" t="s">
        <v>95</v>
      </c>
      <c r="G17" s="4"/>
      <c r="H17" s="4" t="s">
        <v>95</v>
      </c>
      <c r="I17" s="4" t="s">
        <v>71</v>
      </c>
      <c r="J17" s="4" t="s">
        <v>72</v>
      </c>
      <c r="K17" s="4" t="s">
        <v>74</v>
      </c>
      <c r="L17" s="4" t="s">
        <v>281</v>
      </c>
      <c r="M17" s="4" t="s">
        <v>375</v>
      </c>
    </row>
    <row r="18" spans="1:13" s="81" customFormat="1" ht="38.25">
      <c r="A18" s="137" t="s">
        <v>547</v>
      </c>
      <c r="B18" s="45" t="s">
        <v>182</v>
      </c>
      <c r="C18" s="6"/>
      <c r="D18" s="55">
        <v>106178.25</v>
      </c>
      <c r="E18" s="55">
        <f t="shared" si="2"/>
        <v>132722.8125</v>
      </c>
      <c r="F18" s="6" t="s">
        <v>95</v>
      </c>
      <c r="G18" s="4" t="s">
        <v>125</v>
      </c>
      <c r="H18" s="4" t="s">
        <v>95</v>
      </c>
      <c r="I18" s="6" t="s">
        <v>71</v>
      </c>
      <c r="J18" s="4" t="s">
        <v>72</v>
      </c>
      <c r="K18" s="4" t="s">
        <v>74</v>
      </c>
      <c r="L18" s="4" t="s">
        <v>281</v>
      </c>
      <c r="M18" s="4" t="s">
        <v>375</v>
      </c>
    </row>
    <row r="19" spans="1:13" s="81" customFormat="1" ht="25.5">
      <c r="A19" s="137" t="s">
        <v>548</v>
      </c>
      <c r="B19" s="4" t="s">
        <v>312</v>
      </c>
      <c r="C19" s="6"/>
      <c r="D19" s="55">
        <v>113000</v>
      </c>
      <c r="E19" s="55">
        <f t="shared" si="2"/>
        <v>141250</v>
      </c>
      <c r="F19" s="6" t="s">
        <v>95</v>
      </c>
      <c r="G19" s="4" t="s">
        <v>125</v>
      </c>
      <c r="H19" s="4" t="s">
        <v>95</v>
      </c>
      <c r="I19" s="4" t="s">
        <v>127</v>
      </c>
      <c r="J19" s="4" t="s">
        <v>374</v>
      </c>
      <c r="K19" s="4" t="s">
        <v>139</v>
      </c>
      <c r="L19" s="4" t="s">
        <v>281</v>
      </c>
      <c r="M19" s="4" t="s">
        <v>368</v>
      </c>
    </row>
    <row r="20" spans="1:13" s="81" customFormat="1" ht="29.25" customHeight="1">
      <c r="A20" s="137" t="s">
        <v>549</v>
      </c>
      <c r="B20" s="134" t="s">
        <v>238</v>
      </c>
      <c r="C20" s="6"/>
      <c r="D20" s="55">
        <v>160000</v>
      </c>
      <c r="E20" s="55">
        <f t="shared" si="2"/>
        <v>200000</v>
      </c>
      <c r="F20" s="6" t="s">
        <v>95</v>
      </c>
      <c r="G20" s="4" t="s">
        <v>125</v>
      </c>
      <c r="H20" s="4" t="s">
        <v>95</v>
      </c>
      <c r="I20" s="4" t="s">
        <v>127</v>
      </c>
      <c r="J20" s="4" t="s">
        <v>237</v>
      </c>
      <c r="K20" s="4" t="s">
        <v>139</v>
      </c>
      <c r="L20" s="4" t="s">
        <v>281</v>
      </c>
      <c r="M20" s="4" t="s">
        <v>368</v>
      </c>
    </row>
    <row r="21" spans="1:13" s="81" customFormat="1" ht="15">
      <c r="A21" s="137" t="s">
        <v>550</v>
      </c>
      <c r="B21" s="4" t="s">
        <v>102</v>
      </c>
      <c r="C21" s="6"/>
      <c r="D21" s="55">
        <v>90000</v>
      </c>
      <c r="E21" s="55">
        <f t="shared" si="2"/>
        <v>112500</v>
      </c>
      <c r="F21" s="6" t="s">
        <v>95</v>
      </c>
      <c r="G21" s="4" t="s">
        <v>125</v>
      </c>
      <c r="H21" s="4" t="s">
        <v>377</v>
      </c>
      <c r="I21" s="4" t="s">
        <v>462</v>
      </c>
      <c r="J21" s="4"/>
      <c r="K21" s="4" t="s">
        <v>463</v>
      </c>
      <c r="L21" s="4" t="s">
        <v>281</v>
      </c>
      <c r="M21" s="4" t="s">
        <v>446</v>
      </c>
    </row>
    <row r="22" spans="1:13" s="81" customFormat="1" ht="25.5">
      <c r="A22" s="137" t="s">
        <v>551</v>
      </c>
      <c r="B22" s="4" t="s">
        <v>431</v>
      </c>
      <c r="C22" s="6"/>
      <c r="D22" s="55">
        <v>186000</v>
      </c>
      <c r="E22" s="55">
        <f t="shared" si="2"/>
        <v>232500</v>
      </c>
      <c r="F22" s="6" t="s">
        <v>95</v>
      </c>
      <c r="G22" s="4" t="s">
        <v>125</v>
      </c>
      <c r="H22" s="4" t="s">
        <v>377</v>
      </c>
      <c r="I22" s="4" t="s">
        <v>127</v>
      </c>
      <c r="J22" s="4"/>
      <c r="K22" s="4"/>
      <c r="L22" s="4" t="s">
        <v>281</v>
      </c>
      <c r="M22" s="4" t="s">
        <v>314</v>
      </c>
    </row>
    <row r="23" spans="1:13" s="81" customFormat="1" ht="25.5">
      <c r="A23" s="137" t="s">
        <v>552</v>
      </c>
      <c r="B23" s="4" t="s">
        <v>464</v>
      </c>
      <c r="C23" s="49"/>
      <c r="D23" s="55">
        <v>200000</v>
      </c>
      <c r="E23" s="55">
        <f t="shared" si="2"/>
        <v>250000</v>
      </c>
      <c r="F23" s="6" t="s">
        <v>95</v>
      </c>
      <c r="G23" s="4" t="s">
        <v>125</v>
      </c>
      <c r="H23" s="4" t="s">
        <v>377</v>
      </c>
      <c r="I23" s="45" t="s">
        <v>445</v>
      </c>
      <c r="J23" s="45"/>
      <c r="K23" s="45" t="s">
        <v>463</v>
      </c>
      <c r="L23" s="45"/>
      <c r="M23" s="45" t="s">
        <v>446</v>
      </c>
    </row>
    <row r="24" spans="1:13" s="81" customFormat="1" ht="15">
      <c r="A24" s="137" t="s">
        <v>553</v>
      </c>
      <c r="B24" s="4" t="s">
        <v>465</v>
      </c>
      <c r="C24" s="49"/>
      <c r="D24" s="55">
        <v>180000</v>
      </c>
      <c r="E24" s="55">
        <f t="shared" si="2"/>
        <v>225000</v>
      </c>
      <c r="F24" s="6" t="s">
        <v>95</v>
      </c>
      <c r="G24" s="4" t="s">
        <v>125</v>
      </c>
      <c r="H24" s="4" t="s">
        <v>377</v>
      </c>
      <c r="I24" s="45" t="s">
        <v>445</v>
      </c>
      <c r="J24" s="45"/>
      <c r="K24" s="45" t="s">
        <v>463</v>
      </c>
      <c r="L24" s="45"/>
      <c r="M24" s="45" t="s">
        <v>446</v>
      </c>
    </row>
    <row r="25" spans="1:13" ht="15">
      <c r="A25" s="145" t="s">
        <v>298</v>
      </c>
      <c r="B25" s="145"/>
      <c r="C25" s="145"/>
      <c r="D25" s="55"/>
      <c r="E25" s="55"/>
      <c r="F25" s="6"/>
      <c r="G25" s="45"/>
      <c r="H25" s="45"/>
      <c r="I25" s="45"/>
      <c r="J25" s="45"/>
      <c r="K25" s="45"/>
      <c r="L25" s="45"/>
      <c r="M25" s="45"/>
    </row>
    <row r="26" spans="1:13" ht="15">
      <c r="A26" s="144" t="s">
        <v>426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5">
      <c r="A27" s="114" t="s">
        <v>554</v>
      </c>
      <c r="B27" s="12" t="s">
        <v>373</v>
      </c>
      <c r="C27" s="12"/>
      <c r="D27" s="111">
        <v>127000</v>
      </c>
      <c r="E27" s="55">
        <f aca="true" t="shared" si="3" ref="E27:E28">D27*25%+D27</f>
        <v>158750</v>
      </c>
      <c r="F27" s="12" t="s">
        <v>95</v>
      </c>
      <c r="G27" s="12" t="s">
        <v>70</v>
      </c>
      <c r="H27" s="12" t="s">
        <v>95</v>
      </c>
      <c r="I27" s="12" t="s">
        <v>71</v>
      </c>
      <c r="J27" s="12" t="s">
        <v>374</v>
      </c>
      <c r="K27" s="12" t="s">
        <v>74</v>
      </c>
      <c r="L27" s="12" t="s">
        <v>277</v>
      </c>
      <c r="M27" s="12" t="s">
        <v>372</v>
      </c>
    </row>
    <row r="28" spans="1:13" ht="15">
      <c r="A28" s="114" t="s">
        <v>555</v>
      </c>
      <c r="B28" s="117" t="s">
        <v>370</v>
      </c>
      <c r="C28" s="114"/>
      <c r="D28" s="111">
        <v>80000</v>
      </c>
      <c r="E28" s="55">
        <f t="shared" si="3"/>
        <v>100000</v>
      </c>
      <c r="F28" s="12" t="s">
        <v>95</v>
      </c>
      <c r="G28" s="114" t="s">
        <v>125</v>
      </c>
      <c r="H28" s="114" t="s">
        <v>95</v>
      </c>
      <c r="I28" s="114" t="s">
        <v>71</v>
      </c>
      <c r="J28" s="114" t="s">
        <v>237</v>
      </c>
      <c r="K28" s="114" t="s">
        <v>371</v>
      </c>
      <c r="L28" s="114" t="s">
        <v>277</v>
      </c>
      <c r="M28" s="114" t="s">
        <v>372</v>
      </c>
    </row>
  </sheetData>
  <mergeCells count="10">
    <mergeCell ref="A2:M2"/>
    <mergeCell ref="A3:M3"/>
    <mergeCell ref="A26:M26"/>
    <mergeCell ref="A25:C25"/>
    <mergeCell ref="A7:M7"/>
    <mergeCell ref="A15:M15"/>
    <mergeCell ref="A8:M8"/>
    <mergeCell ref="A12:C12"/>
    <mergeCell ref="A13:M13"/>
    <mergeCell ref="A16:M16"/>
  </mergeCell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7"/>
  <sheetViews>
    <sheetView view="pageBreakPreview" zoomScaleSheetLayoutView="100" zoomScalePageLayoutView="124" workbookViewId="0" topLeftCell="A1">
      <selection activeCell="G200" sqref="G200"/>
    </sheetView>
  </sheetViews>
  <sheetFormatPr defaultColWidth="9.140625" defaultRowHeight="15"/>
  <cols>
    <col min="1" max="1" width="8.140625" style="10" customWidth="1"/>
    <col min="2" max="2" width="43.140625" style="10" customWidth="1"/>
    <col min="3" max="3" width="18.421875" style="124" customWidth="1"/>
    <col min="4" max="5" width="18.421875" style="113" customWidth="1"/>
    <col min="6" max="8" width="24.7109375" style="10" customWidth="1"/>
    <col min="9" max="16384" width="9.140625" style="80" customWidth="1"/>
  </cols>
  <sheetData>
    <row r="1" spans="1:8" s="79" customFormat="1" ht="59.25" customHeight="1">
      <c r="A1" s="118" t="s">
        <v>75</v>
      </c>
      <c r="B1" s="118" t="s">
        <v>0</v>
      </c>
      <c r="C1" s="118" t="s">
        <v>85</v>
      </c>
      <c r="D1" s="119" t="s">
        <v>454</v>
      </c>
      <c r="E1" s="119" t="s">
        <v>422</v>
      </c>
      <c r="F1" s="118" t="s">
        <v>115</v>
      </c>
      <c r="G1" s="118" t="s">
        <v>260</v>
      </c>
      <c r="H1" s="118" t="s">
        <v>257</v>
      </c>
    </row>
    <row r="2" spans="1:8" ht="15">
      <c r="A2" s="144" t="s">
        <v>450</v>
      </c>
      <c r="B2" s="144"/>
      <c r="C2" s="144"/>
      <c r="D2" s="144"/>
      <c r="E2" s="144"/>
      <c r="F2" s="144"/>
      <c r="G2" s="144"/>
      <c r="H2" s="144"/>
    </row>
    <row r="3" spans="1:8" ht="15">
      <c r="A3" s="144" t="s">
        <v>358</v>
      </c>
      <c r="B3" s="144"/>
      <c r="C3" s="144"/>
      <c r="D3" s="144"/>
      <c r="E3" s="144"/>
      <c r="F3" s="144"/>
      <c r="G3" s="144"/>
      <c r="H3" s="144"/>
    </row>
    <row r="4" spans="1:8" ht="25.5">
      <c r="A4" s="4" t="s">
        <v>556</v>
      </c>
      <c r="B4" s="4" t="s">
        <v>315</v>
      </c>
      <c r="C4" s="72"/>
      <c r="D4" s="8">
        <v>9900</v>
      </c>
      <c r="E4" s="8">
        <f>D4*25%+D4</f>
        <v>12375</v>
      </c>
      <c r="F4" s="6" t="s">
        <v>103</v>
      </c>
      <c r="G4" s="6" t="s">
        <v>277</v>
      </c>
      <c r="H4" s="45" t="s">
        <v>432</v>
      </c>
    </row>
    <row r="5" spans="1:8" ht="25.5">
      <c r="A5" s="137" t="s">
        <v>557</v>
      </c>
      <c r="B5" s="4" t="s">
        <v>485</v>
      </c>
      <c r="C5" s="72"/>
      <c r="D5" s="8">
        <v>9900</v>
      </c>
      <c r="E5" s="8">
        <f aca="true" t="shared" si="0" ref="E5:E10">D5*25%+D5</f>
        <v>12375</v>
      </c>
      <c r="F5" s="6" t="s">
        <v>103</v>
      </c>
      <c r="G5" s="6" t="s">
        <v>277</v>
      </c>
      <c r="H5" s="45" t="s">
        <v>432</v>
      </c>
    </row>
    <row r="6" spans="1:8" ht="25.5">
      <c r="A6" s="137" t="s">
        <v>558</v>
      </c>
      <c r="B6" s="2" t="s">
        <v>174</v>
      </c>
      <c r="C6" s="23" t="s">
        <v>170</v>
      </c>
      <c r="D6" s="8">
        <v>65035</v>
      </c>
      <c r="E6" s="8">
        <f t="shared" si="0"/>
        <v>81293.75</v>
      </c>
      <c r="F6" s="6" t="s">
        <v>103</v>
      </c>
      <c r="G6" s="6" t="s">
        <v>277</v>
      </c>
      <c r="H6" s="45" t="s">
        <v>433</v>
      </c>
    </row>
    <row r="7" spans="1:8" ht="25.5">
      <c r="A7" s="137" t="s">
        <v>559</v>
      </c>
      <c r="B7" s="50" t="s">
        <v>376</v>
      </c>
      <c r="C7" s="23" t="s">
        <v>137</v>
      </c>
      <c r="D7" s="8">
        <v>9990</v>
      </c>
      <c r="E7" s="8">
        <f t="shared" si="0"/>
        <v>12487.5</v>
      </c>
      <c r="F7" s="6" t="s">
        <v>103</v>
      </c>
      <c r="G7" s="6" t="s">
        <v>277</v>
      </c>
      <c r="H7" s="45" t="s">
        <v>433</v>
      </c>
    </row>
    <row r="8" spans="1:8" ht="25.5">
      <c r="A8" s="137" t="s">
        <v>560</v>
      </c>
      <c r="B8" s="50" t="s">
        <v>302</v>
      </c>
      <c r="C8" s="23" t="s">
        <v>169</v>
      </c>
      <c r="D8" s="8">
        <v>65035</v>
      </c>
      <c r="E8" s="8">
        <f t="shared" si="0"/>
        <v>81293.75</v>
      </c>
      <c r="F8" s="6" t="s">
        <v>103</v>
      </c>
      <c r="G8" s="6" t="s">
        <v>277</v>
      </c>
      <c r="H8" s="45" t="s">
        <v>433</v>
      </c>
    </row>
    <row r="9" spans="1:8" ht="25.5">
      <c r="A9" s="137" t="s">
        <v>561</v>
      </c>
      <c r="B9" s="2" t="s">
        <v>4</v>
      </c>
      <c r="C9" s="23" t="s">
        <v>142</v>
      </c>
      <c r="D9" s="8">
        <v>9990</v>
      </c>
      <c r="E9" s="8">
        <f t="shared" si="0"/>
        <v>12487.5</v>
      </c>
      <c r="F9" s="6" t="s">
        <v>103</v>
      </c>
      <c r="G9" s="45" t="s">
        <v>277</v>
      </c>
      <c r="H9" s="45" t="s">
        <v>294</v>
      </c>
    </row>
    <row r="10" spans="1:8" ht="25.5">
      <c r="A10" s="137" t="s">
        <v>562</v>
      </c>
      <c r="B10" s="2" t="s">
        <v>5</v>
      </c>
      <c r="C10" s="23" t="s">
        <v>143</v>
      </c>
      <c r="D10" s="8">
        <v>9900</v>
      </c>
      <c r="E10" s="8">
        <f t="shared" si="0"/>
        <v>12375</v>
      </c>
      <c r="F10" s="6" t="s">
        <v>103</v>
      </c>
      <c r="G10" s="45" t="s">
        <v>277</v>
      </c>
      <c r="H10" s="45" t="s">
        <v>294</v>
      </c>
    </row>
    <row r="11" spans="1:8" ht="18.75" customHeight="1">
      <c r="A11" s="145" t="s">
        <v>261</v>
      </c>
      <c r="B11" s="147"/>
      <c r="C11" s="23"/>
      <c r="D11" s="8"/>
      <c r="E11" s="8"/>
      <c r="F11" s="6"/>
      <c r="G11" s="45"/>
      <c r="H11" s="6"/>
    </row>
    <row r="12" spans="1:8" ht="21" customHeight="1">
      <c r="A12" s="143" t="s">
        <v>313</v>
      </c>
      <c r="B12" s="143"/>
      <c r="C12" s="143"/>
      <c r="D12" s="143"/>
      <c r="E12" s="143"/>
      <c r="F12" s="143"/>
      <c r="G12" s="143"/>
      <c r="H12" s="143"/>
    </row>
    <row r="13" spans="1:8" ht="39" customHeight="1">
      <c r="A13" s="4" t="s">
        <v>563</v>
      </c>
      <c r="B13" s="2" t="s">
        <v>76</v>
      </c>
      <c r="C13" s="23"/>
      <c r="D13" s="8">
        <v>9900</v>
      </c>
      <c r="E13" s="8">
        <f aca="true" t="shared" si="1" ref="E13:E20">D13*25%+D13</f>
        <v>12375</v>
      </c>
      <c r="F13" s="6" t="s">
        <v>103</v>
      </c>
      <c r="G13" s="6" t="s">
        <v>281</v>
      </c>
      <c r="H13" s="6" t="s">
        <v>367</v>
      </c>
    </row>
    <row r="14" spans="1:8" ht="25.5">
      <c r="A14" s="137" t="s">
        <v>564</v>
      </c>
      <c r="B14" s="2" t="s">
        <v>173</v>
      </c>
      <c r="C14" s="23"/>
      <c r="D14" s="8">
        <v>9900</v>
      </c>
      <c r="E14" s="8">
        <f t="shared" si="1"/>
        <v>12375</v>
      </c>
      <c r="F14" s="12" t="s">
        <v>103</v>
      </c>
      <c r="G14" s="6" t="s">
        <v>281</v>
      </c>
      <c r="H14" s="6" t="s">
        <v>434</v>
      </c>
    </row>
    <row r="15" spans="1:8" ht="25.5">
      <c r="A15" s="137" t="s">
        <v>565</v>
      </c>
      <c r="B15" s="2" t="s">
        <v>6</v>
      </c>
      <c r="C15" s="23" t="s">
        <v>104</v>
      </c>
      <c r="D15" s="8">
        <v>66359</v>
      </c>
      <c r="E15" s="8">
        <f t="shared" si="1"/>
        <v>82948.75</v>
      </c>
      <c r="F15" s="6" t="s">
        <v>103</v>
      </c>
      <c r="G15" s="6" t="s">
        <v>281</v>
      </c>
      <c r="H15" s="45" t="s">
        <v>467</v>
      </c>
    </row>
    <row r="16" spans="1:8" ht="25.5">
      <c r="A16" s="137" t="s">
        <v>566</v>
      </c>
      <c r="B16" s="50" t="s">
        <v>172</v>
      </c>
      <c r="C16" s="23" t="s">
        <v>138</v>
      </c>
      <c r="D16" s="8">
        <v>66359</v>
      </c>
      <c r="E16" s="8">
        <f t="shared" si="1"/>
        <v>82948.75</v>
      </c>
      <c r="F16" s="6" t="s">
        <v>103</v>
      </c>
      <c r="G16" s="6" t="s">
        <v>281</v>
      </c>
      <c r="H16" s="129" t="s">
        <v>468</v>
      </c>
    </row>
    <row r="17" spans="1:8" ht="25.5">
      <c r="A17" s="137" t="s">
        <v>567</v>
      </c>
      <c r="B17" s="50" t="s">
        <v>316</v>
      </c>
      <c r="C17" s="23"/>
      <c r="D17" s="8">
        <v>26410</v>
      </c>
      <c r="E17" s="8">
        <f t="shared" si="1"/>
        <v>33012.5</v>
      </c>
      <c r="F17" s="6" t="s">
        <v>103</v>
      </c>
      <c r="G17" s="6" t="s">
        <v>281</v>
      </c>
      <c r="H17" s="4" t="s">
        <v>307</v>
      </c>
    </row>
    <row r="18" spans="1:8" ht="25.5">
      <c r="A18" s="137" t="s">
        <v>568</v>
      </c>
      <c r="B18" s="2" t="s">
        <v>3</v>
      </c>
      <c r="C18" s="23">
        <v>45262680</v>
      </c>
      <c r="D18" s="8">
        <v>9999</v>
      </c>
      <c r="E18" s="8">
        <f t="shared" si="1"/>
        <v>12498.75</v>
      </c>
      <c r="F18" s="6" t="s">
        <v>103</v>
      </c>
      <c r="G18" s="6" t="s">
        <v>281</v>
      </c>
      <c r="H18" s="45" t="s">
        <v>469</v>
      </c>
    </row>
    <row r="19" spans="1:8" ht="15">
      <c r="A19" s="137" t="s">
        <v>569</v>
      </c>
      <c r="B19" s="2" t="s">
        <v>404</v>
      </c>
      <c r="C19" s="23"/>
      <c r="D19" s="8">
        <v>5310</v>
      </c>
      <c r="E19" s="8">
        <f t="shared" si="1"/>
        <v>6637.5</v>
      </c>
      <c r="F19" s="6" t="s">
        <v>103</v>
      </c>
      <c r="G19" s="6" t="s">
        <v>281</v>
      </c>
      <c r="H19" s="45" t="s">
        <v>314</v>
      </c>
    </row>
    <row r="20" spans="1:8" ht="24.75" customHeight="1">
      <c r="A20" s="137" t="s">
        <v>570</v>
      </c>
      <c r="B20" s="4" t="s">
        <v>369</v>
      </c>
      <c r="C20" s="123"/>
      <c r="D20" s="24">
        <v>66359</v>
      </c>
      <c r="E20" s="8">
        <f t="shared" si="1"/>
        <v>82948.75</v>
      </c>
      <c r="F20" s="6" t="s">
        <v>103</v>
      </c>
      <c r="G20" s="6" t="s">
        <v>281</v>
      </c>
      <c r="H20" s="45" t="s">
        <v>469</v>
      </c>
    </row>
    <row r="21" spans="1:8" ht="15">
      <c r="A21" s="147" t="s">
        <v>497</v>
      </c>
      <c r="B21" s="147"/>
      <c r="C21" s="23"/>
      <c r="D21" s="8"/>
      <c r="E21" s="8"/>
      <c r="F21" s="6"/>
      <c r="G21" s="6"/>
      <c r="H21" s="6"/>
    </row>
    <row r="22" spans="1:8" ht="15">
      <c r="A22" s="144" t="s">
        <v>451</v>
      </c>
      <c r="B22" s="144"/>
      <c r="C22" s="144"/>
      <c r="D22" s="144"/>
      <c r="E22" s="144"/>
      <c r="F22" s="144"/>
      <c r="G22" s="144"/>
      <c r="H22" s="144"/>
    </row>
    <row r="23" spans="1:8" ht="15">
      <c r="A23" s="144" t="s">
        <v>311</v>
      </c>
      <c r="B23" s="144"/>
      <c r="C23" s="144"/>
      <c r="D23" s="144"/>
      <c r="E23" s="144"/>
      <c r="F23" s="144"/>
      <c r="G23" s="144"/>
      <c r="H23" s="144"/>
    </row>
    <row r="24" spans="1:8" ht="25.5">
      <c r="A24" s="4" t="s">
        <v>571</v>
      </c>
      <c r="B24" s="2" t="s">
        <v>240</v>
      </c>
      <c r="C24" s="23" t="s">
        <v>105</v>
      </c>
      <c r="D24" s="8">
        <v>26500</v>
      </c>
      <c r="E24" s="8">
        <f aca="true" t="shared" si="2" ref="E24:E86">D24*25%+D24</f>
        <v>33125</v>
      </c>
      <c r="F24" s="6" t="s">
        <v>103</v>
      </c>
      <c r="G24" s="6" t="s">
        <v>281</v>
      </c>
      <c r="H24" s="45" t="s">
        <v>470</v>
      </c>
    </row>
    <row r="25" spans="1:8" ht="25.5">
      <c r="A25" s="137" t="s">
        <v>572</v>
      </c>
      <c r="B25" s="2" t="s">
        <v>90</v>
      </c>
      <c r="C25" s="23" t="s">
        <v>108</v>
      </c>
      <c r="D25" s="8">
        <v>26500</v>
      </c>
      <c r="E25" s="8">
        <f t="shared" si="2"/>
        <v>33125</v>
      </c>
      <c r="F25" s="6" t="s">
        <v>103</v>
      </c>
      <c r="G25" s="6" t="s">
        <v>281</v>
      </c>
      <c r="H25" s="45" t="s">
        <v>470</v>
      </c>
    </row>
    <row r="26" spans="1:8" ht="25.5">
      <c r="A26" s="137" t="s">
        <v>573</v>
      </c>
      <c r="B26" s="50" t="s">
        <v>91</v>
      </c>
      <c r="C26" s="23" t="s">
        <v>141</v>
      </c>
      <c r="D26" s="8">
        <v>25000</v>
      </c>
      <c r="E26" s="8">
        <f t="shared" si="2"/>
        <v>31250</v>
      </c>
      <c r="F26" s="6" t="s">
        <v>103</v>
      </c>
      <c r="G26" s="6" t="s">
        <v>281</v>
      </c>
      <c r="H26" s="45" t="s">
        <v>447</v>
      </c>
    </row>
    <row r="27" spans="1:8" ht="15">
      <c r="A27" s="137" t="s">
        <v>574</v>
      </c>
      <c r="B27" s="2" t="s">
        <v>128</v>
      </c>
      <c r="C27" s="23" t="s">
        <v>144</v>
      </c>
      <c r="D27" s="8">
        <v>9990</v>
      </c>
      <c r="E27" s="8">
        <f t="shared" si="2"/>
        <v>12487.5</v>
      </c>
      <c r="F27" s="6" t="s">
        <v>103</v>
      </c>
      <c r="G27" s="6" t="s">
        <v>281</v>
      </c>
      <c r="H27" s="6" t="s">
        <v>367</v>
      </c>
    </row>
    <row r="28" spans="1:8" ht="15">
      <c r="A28" s="137" t="s">
        <v>575</v>
      </c>
      <c r="B28" s="2" t="s">
        <v>98</v>
      </c>
      <c r="C28" s="23" t="s">
        <v>107</v>
      </c>
      <c r="D28" s="8">
        <v>9990</v>
      </c>
      <c r="E28" s="8">
        <f t="shared" si="2"/>
        <v>12487.5</v>
      </c>
      <c r="F28" s="6" t="s">
        <v>103</v>
      </c>
      <c r="G28" s="6" t="s">
        <v>281</v>
      </c>
      <c r="H28" s="6" t="s">
        <v>434</v>
      </c>
    </row>
    <row r="29" spans="1:8" ht="15">
      <c r="A29" s="137" t="s">
        <v>576</v>
      </c>
      <c r="B29" s="2" t="s">
        <v>9</v>
      </c>
      <c r="C29" s="23"/>
      <c r="D29" s="8">
        <v>9990</v>
      </c>
      <c r="E29" s="8">
        <f t="shared" si="2"/>
        <v>12487.5</v>
      </c>
      <c r="F29" s="6" t="s">
        <v>103</v>
      </c>
      <c r="G29" s="6" t="s">
        <v>281</v>
      </c>
      <c r="H29" s="6" t="s">
        <v>367</v>
      </c>
    </row>
    <row r="30" spans="1:8" ht="15">
      <c r="A30" s="137" t="s">
        <v>577</v>
      </c>
      <c r="B30" s="2" t="s">
        <v>10</v>
      </c>
      <c r="C30" s="23"/>
      <c r="D30" s="8">
        <v>9990</v>
      </c>
      <c r="E30" s="8">
        <f t="shared" si="2"/>
        <v>12487.5</v>
      </c>
      <c r="F30" s="6" t="s">
        <v>103</v>
      </c>
      <c r="G30" s="6" t="s">
        <v>281</v>
      </c>
      <c r="H30" s="6" t="s">
        <v>367</v>
      </c>
    </row>
    <row r="31" spans="1:8" ht="25.5">
      <c r="A31" s="137" t="s">
        <v>578</v>
      </c>
      <c r="B31" s="2" t="s">
        <v>11</v>
      </c>
      <c r="C31" s="23" t="s">
        <v>148</v>
      </c>
      <c r="D31" s="8">
        <v>4000</v>
      </c>
      <c r="E31" s="8">
        <f t="shared" si="2"/>
        <v>5000</v>
      </c>
      <c r="F31" s="6" t="s">
        <v>103</v>
      </c>
      <c r="G31" s="6" t="s">
        <v>281</v>
      </c>
      <c r="H31" s="6" t="s">
        <v>367</v>
      </c>
    </row>
    <row r="32" spans="1:8" ht="15">
      <c r="A32" s="137" t="s">
        <v>579</v>
      </c>
      <c r="B32" s="2" t="s">
        <v>101</v>
      </c>
      <c r="C32" s="23" t="s">
        <v>116</v>
      </c>
      <c r="D32" s="8">
        <v>8000</v>
      </c>
      <c r="E32" s="8">
        <f t="shared" si="2"/>
        <v>10000</v>
      </c>
      <c r="F32" s="6" t="s">
        <v>103</v>
      </c>
      <c r="G32" s="6" t="s">
        <v>281</v>
      </c>
      <c r="H32" s="6" t="s">
        <v>367</v>
      </c>
    </row>
    <row r="33" spans="1:8" ht="25.5">
      <c r="A33" s="137" t="s">
        <v>580</v>
      </c>
      <c r="B33" s="2" t="s">
        <v>360</v>
      </c>
      <c r="C33" s="23" t="s">
        <v>150</v>
      </c>
      <c r="D33" s="8">
        <v>26500</v>
      </c>
      <c r="E33" s="8">
        <f t="shared" si="2"/>
        <v>33125</v>
      </c>
      <c r="F33" s="6" t="s">
        <v>103</v>
      </c>
      <c r="G33" s="6" t="s">
        <v>281</v>
      </c>
      <c r="H33" s="6" t="s">
        <v>367</v>
      </c>
    </row>
    <row r="34" spans="1:8" ht="25.5">
      <c r="A34" s="137" t="s">
        <v>581</v>
      </c>
      <c r="B34" s="2" t="s">
        <v>361</v>
      </c>
      <c r="C34" s="23"/>
      <c r="D34" s="8">
        <v>7000</v>
      </c>
      <c r="E34" s="8">
        <f t="shared" si="2"/>
        <v>8750</v>
      </c>
      <c r="F34" s="6" t="s">
        <v>103</v>
      </c>
      <c r="G34" s="6" t="s">
        <v>281</v>
      </c>
      <c r="H34" s="45" t="s">
        <v>435</v>
      </c>
    </row>
    <row r="35" spans="1:8" ht="15">
      <c r="A35" s="137" t="s">
        <v>582</v>
      </c>
      <c r="B35" s="2" t="s">
        <v>191</v>
      </c>
      <c r="C35" s="23" t="s">
        <v>192</v>
      </c>
      <c r="D35" s="8">
        <v>9900</v>
      </c>
      <c r="E35" s="8">
        <f t="shared" si="2"/>
        <v>12375</v>
      </c>
      <c r="F35" s="6" t="s">
        <v>103</v>
      </c>
      <c r="G35" s="6" t="s">
        <v>281</v>
      </c>
      <c r="H35" s="6" t="s">
        <v>434</v>
      </c>
    </row>
    <row r="36" spans="1:8" ht="15">
      <c r="A36" s="137" t="s">
        <v>583</v>
      </c>
      <c r="B36" s="2" t="s">
        <v>20</v>
      </c>
      <c r="C36" s="23" t="s">
        <v>110</v>
      </c>
      <c r="D36" s="8">
        <v>9900</v>
      </c>
      <c r="E36" s="8">
        <f t="shared" si="2"/>
        <v>12375</v>
      </c>
      <c r="F36" s="6" t="s">
        <v>103</v>
      </c>
      <c r="G36" s="6" t="s">
        <v>281</v>
      </c>
      <c r="H36" s="6" t="s">
        <v>367</v>
      </c>
    </row>
    <row r="37" spans="1:8" ht="25.5">
      <c r="A37" s="137" t="s">
        <v>584</v>
      </c>
      <c r="B37" s="2" t="s">
        <v>362</v>
      </c>
      <c r="C37" s="110" t="s">
        <v>162</v>
      </c>
      <c r="D37" s="8">
        <v>9990</v>
      </c>
      <c r="E37" s="8">
        <f t="shared" si="2"/>
        <v>12487.5</v>
      </c>
      <c r="F37" s="6" t="s">
        <v>103</v>
      </c>
      <c r="G37" s="6" t="s">
        <v>281</v>
      </c>
      <c r="H37" s="45" t="s">
        <v>434</v>
      </c>
    </row>
    <row r="38" spans="1:8" ht="25.5">
      <c r="A38" s="137" t="s">
        <v>585</v>
      </c>
      <c r="B38" s="4" t="s">
        <v>230</v>
      </c>
      <c r="C38" s="110"/>
      <c r="D38" s="8">
        <v>9990</v>
      </c>
      <c r="E38" s="8">
        <f t="shared" si="2"/>
        <v>12487.5</v>
      </c>
      <c r="F38" s="6" t="s">
        <v>103</v>
      </c>
      <c r="G38" s="130" t="s">
        <v>282</v>
      </c>
      <c r="H38" s="45" t="s">
        <v>436</v>
      </c>
    </row>
    <row r="39" spans="1:8" ht="15">
      <c r="A39" s="137" t="s">
        <v>586</v>
      </c>
      <c r="B39" s="2" t="s">
        <v>29</v>
      </c>
      <c r="C39" s="23" t="s">
        <v>165</v>
      </c>
      <c r="D39" s="8">
        <v>9990</v>
      </c>
      <c r="E39" s="8">
        <f t="shared" si="2"/>
        <v>12487.5</v>
      </c>
      <c r="F39" s="6" t="s">
        <v>103</v>
      </c>
      <c r="G39" s="6" t="s">
        <v>281</v>
      </c>
      <c r="H39" s="6" t="s">
        <v>434</v>
      </c>
    </row>
    <row r="40" spans="1:8" ht="15">
      <c r="A40" s="137" t="s">
        <v>587</v>
      </c>
      <c r="B40" s="4" t="s">
        <v>474</v>
      </c>
      <c r="C40" s="122" t="s">
        <v>475</v>
      </c>
      <c r="D40" s="8">
        <v>25200</v>
      </c>
      <c r="E40" s="8">
        <f t="shared" si="2"/>
        <v>31500</v>
      </c>
      <c r="F40" s="6" t="s">
        <v>103</v>
      </c>
      <c r="G40" s="6" t="s">
        <v>281</v>
      </c>
      <c r="H40" s="6" t="s">
        <v>367</v>
      </c>
    </row>
    <row r="41" spans="1:8" ht="15">
      <c r="A41" s="137" t="s">
        <v>588</v>
      </c>
      <c r="B41" s="4" t="s">
        <v>476</v>
      </c>
      <c r="C41" s="122" t="s">
        <v>477</v>
      </c>
      <c r="D41" s="8">
        <v>25200</v>
      </c>
      <c r="E41" s="8">
        <f t="shared" si="2"/>
        <v>31500</v>
      </c>
      <c r="F41" s="6" t="s">
        <v>103</v>
      </c>
      <c r="G41" s="6" t="s">
        <v>281</v>
      </c>
      <c r="H41" s="6" t="s">
        <v>367</v>
      </c>
    </row>
    <row r="42" spans="1:8" ht="15">
      <c r="A42" s="137" t="s">
        <v>589</v>
      </c>
      <c r="B42" s="2" t="s">
        <v>80</v>
      </c>
      <c r="C42" s="23"/>
      <c r="D42" s="8">
        <v>7000</v>
      </c>
      <c r="E42" s="8">
        <f t="shared" si="2"/>
        <v>8750</v>
      </c>
      <c r="F42" s="6" t="s">
        <v>103</v>
      </c>
      <c r="G42" s="6" t="s">
        <v>281</v>
      </c>
      <c r="H42" s="6" t="s">
        <v>367</v>
      </c>
    </row>
    <row r="43" spans="1:8" ht="25.5">
      <c r="A43" s="137" t="s">
        <v>590</v>
      </c>
      <c r="B43" s="2" t="s">
        <v>130</v>
      </c>
      <c r="C43" s="23" t="s">
        <v>121</v>
      </c>
      <c r="D43" s="8">
        <v>26500</v>
      </c>
      <c r="E43" s="8">
        <f t="shared" si="2"/>
        <v>33125</v>
      </c>
      <c r="F43" s="6" t="s">
        <v>103</v>
      </c>
      <c r="G43" s="6" t="s">
        <v>281</v>
      </c>
      <c r="H43" s="6" t="s">
        <v>367</v>
      </c>
    </row>
    <row r="44" spans="1:8" ht="15">
      <c r="A44" s="137" t="s">
        <v>591</v>
      </c>
      <c r="B44" s="2" t="s">
        <v>33</v>
      </c>
      <c r="C44" s="23" t="s">
        <v>113</v>
      </c>
      <c r="D44" s="8">
        <v>26500</v>
      </c>
      <c r="E44" s="8">
        <f t="shared" si="2"/>
        <v>33125</v>
      </c>
      <c r="F44" s="6" t="s">
        <v>103</v>
      </c>
      <c r="G44" s="6" t="s">
        <v>281</v>
      </c>
      <c r="H44" s="6" t="s">
        <v>446</v>
      </c>
    </row>
    <row r="45" spans="1:8" ht="15">
      <c r="A45" s="137" t="s">
        <v>592</v>
      </c>
      <c r="B45" s="2" t="s">
        <v>34</v>
      </c>
      <c r="C45" s="23" t="s">
        <v>111</v>
      </c>
      <c r="D45" s="8">
        <v>26500</v>
      </c>
      <c r="E45" s="8">
        <f t="shared" si="2"/>
        <v>33125</v>
      </c>
      <c r="F45" s="6" t="s">
        <v>103</v>
      </c>
      <c r="G45" s="6" t="s">
        <v>281</v>
      </c>
      <c r="H45" s="6" t="s">
        <v>446</v>
      </c>
    </row>
    <row r="46" spans="1:8" ht="15">
      <c r="A46" s="137" t="s">
        <v>593</v>
      </c>
      <c r="B46" s="2" t="s">
        <v>176</v>
      </c>
      <c r="C46" s="23" t="s">
        <v>118</v>
      </c>
      <c r="D46" s="8">
        <v>9990</v>
      </c>
      <c r="E46" s="8">
        <f t="shared" si="2"/>
        <v>12487.5</v>
      </c>
      <c r="F46" s="6" t="s">
        <v>103</v>
      </c>
      <c r="G46" s="6" t="s">
        <v>281</v>
      </c>
      <c r="H46" s="6" t="s">
        <v>446</v>
      </c>
    </row>
    <row r="47" spans="1:8" ht="15">
      <c r="A47" s="137" t="s">
        <v>594</v>
      </c>
      <c r="B47" s="2" t="s">
        <v>35</v>
      </c>
      <c r="C47" s="23" t="s">
        <v>112</v>
      </c>
      <c r="D47" s="8">
        <v>26500</v>
      </c>
      <c r="E47" s="8">
        <f t="shared" si="2"/>
        <v>33125</v>
      </c>
      <c r="F47" s="6" t="s">
        <v>103</v>
      </c>
      <c r="G47" s="6" t="s">
        <v>281</v>
      </c>
      <c r="H47" s="6" t="s">
        <v>446</v>
      </c>
    </row>
    <row r="48" spans="1:8" ht="15">
      <c r="A48" s="137" t="s">
        <v>595</v>
      </c>
      <c r="B48" s="2" t="s">
        <v>36</v>
      </c>
      <c r="C48" s="23" t="s">
        <v>120</v>
      </c>
      <c r="D48" s="8">
        <v>26500</v>
      </c>
      <c r="E48" s="8">
        <f t="shared" si="2"/>
        <v>33125</v>
      </c>
      <c r="F48" s="6" t="s">
        <v>103</v>
      </c>
      <c r="G48" s="6" t="s">
        <v>281</v>
      </c>
      <c r="H48" s="6" t="s">
        <v>446</v>
      </c>
    </row>
    <row r="49" spans="1:8" ht="25.5">
      <c r="A49" s="137" t="s">
        <v>596</v>
      </c>
      <c r="B49" s="2" t="s">
        <v>177</v>
      </c>
      <c r="C49" s="23" t="s">
        <v>155</v>
      </c>
      <c r="D49" s="8">
        <v>9900</v>
      </c>
      <c r="E49" s="8">
        <f t="shared" si="2"/>
        <v>12375</v>
      </c>
      <c r="F49" s="6" t="s">
        <v>103</v>
      </c>
      <c r="G49" s="6" t="s">
        <v>281</v>
      </c>
      <c r="H49" s="6" t="s">
        <v>367</v>
      </c>
    </row>
    <row r="50" spans="1:8" ht="15">
      <c r="A50" s="137" t="s">
        <v>597</v>
      </c>
      <c r="B50" s="2" t="s">
        <v>38</v>
      </c>
      <c r="C50" s="23" t="s">
        <v>114</v>
      </c>
      <c r="D50" s="8">
        <v>26500</v>
      </c>
      <c r="E50" s="8">
        <f t="shared" si="2"/>
        <v>33125</v>
      </c>
      <c r="F50" s="6" t="s">
        <v>103</v>
      </c>
      <c r="G50" s="6" t="s">
        <v>281</v>
      </c>
      <c r="H50" s="6" t="s">
        <v>367</v>
      </c>
    </row>
    <row r="51" spans="1:8" ht="15">
      <c r="A51" s="137" t="s">
        <v>598</v>
      </c>
      <c r="B51" s="2" t="s">
        <v>179</v>
      </c>
      <c r="C51" s="23"/>
      <c r="D51" s="8">
        <v>9900</v>
      </c>
      <c r="E51" s="8">
        <f t="shared" si="2"/>
        <v>12375</v>
      </c>
      <c r="F51" s="6" t="s">
        <v>103</v>
      </c>
      <c r="G51" s="6" t="s">
        <v>281</v>
      </c>
      <c r="H51" s="6" t="s">
        <v>367</v>
      </c>
    </row>
    <row r="52" spans="1:8" ht="25.5">
      <c r="A52" s="137" t="s">
        <v>599</v>
      </c>
      <c r="B52" s="45" t="s">
        <v>297</v>
      </c>
      <c r="C52" s="110" t="s">
        <v>124</v>
      </c>
      <c r="D52" s="8">
        <v>26500</v>
      </c>
      <c r="E52" s="8">
        <f t="shared" si="2"/>
        <v>33125</v>
      </c>
      <c r="F52" s="6" t="s">
        <v>103</v>
      </c>
      <c r="G52" s="6" t="s">
        <v>281</v>
      </c>
      <c r="H52" s="6" t="s">
        <v>367</v>
      </c>
    </row>
    <row r="53" spans="1:8" ht="15">
      <c r="A53" s="137" t="s">
        <v>600</v>
      </c>
      <c r="B53" s="6" t="s">
        <v>226</v>
      </c>
      <c r="C53" s="110"/>
      <c r="D53" s="8">
        <v>9900</v>
      </c>
      <c r="E53" s="8">
        <f t="shared" si="2"/>
        <v>12375</v>
      </c>
      <c r="F53" s="6" t="s">
        <v>103</v>
      </c>
      <c r="G53" s="6" t="s">
        <v>281</v>
      </c>
      <c r="H53" s="6" t="s">
        <v>367</v>
      </c>
    </row>
    <row r="54" spans="1:8" ht="25.5">
      <c r="A54" s="137" t="s">
        <v>601</v>
      </c>
      <c r="B54" s="45" t="s">
        <v>184</v>
      </c>
      <c r="C54" s="110"/>
      <c r="D54" s="8">
        <v>7000</v>
      </c>
      <c r="E54" s="8">
        <f t="shared" si="2"/>
        <v>8750</v>
      </c>
      <c r="F54" s="6" t="s">
        <v>103</v>
      </c>
      <c r="G54" s="6" t="s">
        <v>281</v>
      </c>
      <c r="H54" s="6" t="s">
        <v>367</v>
      </c>
    </row>
    <row r="55" spans="1:8" ht="25.5">
      <c r="A55" s="137" t="s">
        <v>602</v>
      </c>
      <c r="B55" s="45" t="s">
        <v>190</v>
      </c>
      <c r="C55" s="110" t="s">
        <v>168</v>
      </c>
      <c r="D55" s="8">
        <v>9900</v>
      </c>
      <c r="E55" s="8">
        <f t="shared" si="2"/>
        <v>12375</v>
      </c>
      <c r="F55" s="6" t="s">
        <v>103</v>
      </c>
      <c r="G55" s="6" t="s">
        <v>281</v>
      </c>
      <c r="H55" s="6" t="s">
        <v>367</v>
      </c>
    </row>
    <row r="56" spans="1:8" ht="15">
      <c r="A56" s="137" t="s">
        <v>603</v>
      </c>
      <c r="B56" s="6" t="s">
        <v>188</v>
      </c>
      <c r="C56" s="110"/>
      <c r="D56" s="8">
        <v>4000</v>
      </c>
      <c r="E56" s="8">
        <f t="shared" si="2"/>
        <v>5000</v>
      </c>
      <c r="F56" s="6" t="s">
        <v>103</v>
      </c>
      <c r="G56" s="6" t="s">
        <v>281</v>
      </c>
      <c r="H56" s="6" t="s">
        <v>367</v>
      </c>
    </row>
    <row r="57" spans="1:8" ht="15">
      <c r="A57" s="137" t="s">
        <v>604</v>
      </c>
      <c r="B57" s="45" t="s">
        <v>224</v>
      </c>
      <c r="C57" s="110" t="s">
        <v>225</v>
      </c>
      <c r="D57" s="8">
        <v>9900</v>
      </c>
      <c r="E57" s="8">
        <f t="shared" si="2"/>
        <v>12375</v>
      </c>
      <c r="F57" s="6" t="s">
        <v>103</v>
      </c>
      <c r="G57" s="6" t="s">
        <v>281</v>
      </c>
      <c r="H57" s="6" t="s">
        <v>367</v>
      </c>
    </row>
    <row r="58" spans="1:8" ht="25.5">
      <c r="A58" s="137" t="s">
        <v>605</v>
      </c>
      <c r="B58" s="45" t="s">
        <v>318</v>
      </c>
      <c r="C58" s="110"/>
      <c r="D58" s="8">
        <v>9900</v>
      </c>
      <c r="E58" s="8">
        <f t="shared" si="2"/>
        <v>12375</v>
      </c>
      <c r="F58" s="6" t="s">
        <v>103</v>
      </c>
      <c r="G58" s="6" t="s">
        <v>281</v>
      </c>
      <c r="H58" s="6" t="s">
        <v>367</v>
      </c>
    </row>
    <row r="59" spans="1:8" ht="15">
      <c r="A59" s="137" t="s">
        <v>606</v>
      </c>
      <c r="B59" s="45" t="s">
        <v>243</v>
      </c>
      <c r="C59" s="110"/>
      <c r="D59" s="8">
        <v>9900</v>
      </c>
      <c r="E59" s="8">
        <f t="shared" si="2"/>
        <v>12375</v>
      </c>
      <c r="F59" s="6" t="s">
        <v>103</v>
      </c>
      <c r="G59" s="6" t="s">
        <v>281</v>
      </c>
      <c r="H59" s="6" t="s">
        <v>367</v>
      </c>
    </row>
    <row r="60" spans="1:8" ht="15">
      <c r="A60" s="137" t="s">
        <v>607</v>
      </c>
      <c r="B60" s="2" t="s">
        <v>319</v>
      </c>
      <c r="C60" s="23"/>
      <c r="D60" s="8">
        <v>7000</v>
      </c>
      <c r="E60" s="8">
        <f t="shared" si="2"/>
        <v>8750</v>
      </c>
      <c r="F60" s="6" t="s">
        <v>103</v>
      </c>
      <c r="G60" s="6" t="s">
        <v>281</v>
      </c>
      <c r="H60" s="6" t="s">
        <v>367</v>
      </c>
    </row>
    <row r="61" spans="1:8" ht="25.5">
      <c r="A61" s="137" t="s">
        <v>608</v>
      </c>
      <c r="B61" s="2" t="s">
        <v>22</v>
      </c>
      <c r="C61" s="23" t="s">
        <v>157</v>
      </c>
      <c r="D61" s="8">
        <v>9900</v>
      </c>
      <c r="E61" s="8">
        <f t="shared" si="2"/>
        <v>12375</v>
      </c>
      <c r="F61" s="6" t="s">
        <v>103</v>
      </c>
      <c r="G61" s="6" t="s">
        <v>281</v>
      </c>
      <c r="H61" s="45" t="s">
        <v>385</v>
      </c>
    </row>
    <row r="62" spans="1:8" ht="25.5">
      <c r="A62" s="137" t="s">
        <v>609</v>
      </c>
      <c r="B62" s="2" t="s">
        <v>180</v>
      </c>
      <c r="C62" s="23"/>
      <c r="D62" s="8">
        <v>9900</v>
      </c>
      <c r="E62" s="8">
        <f t="shared" si="2"/>
        <v>12375</v>
      </c>
      <c r="F62" s="6" t="s">
        <v>103</v>
      </c>
      <c r="G62" s="6" t="s">
        <v>281</v>
      </c>
      <c r="H62" s="45" t="s">
        <v>385</v>
      </c>
    </row>
    <row r="63" spans="1:8" ht="25.5">
      <c r="A63" s="137" t="s">
        <v>610</v>
      </c>
      <c r="B63" s="45" t="s">
        <v>270</v>
      </c>
      <c r="C63" s="110"/>
      <c r="D63" s="8">
        <v>9900</v>
      </c>
      <c r="E63" s="8">
        <f t="shared" si="2"/>
        <v>12375</v>
      </c>
      <c r="F63" s="6" t="s">
        <v>103</v>
      </c>
      <c r="G63" s="6" t="s">
        <v>281</v>
      </c>
      <c r="H63" s="45" t="s">
        <v>386</v>
      </c>
    </row>
    <row r="64" spans="1:8" ht="25.5">
      <c r="A64" s="137" t="s">
        <v>611</v>
      </c>
      <c r="B64" s="45" t="s">
        <v>299</v>
      </c>
      <c r="C64" s="110"/>
      <c r="D64" s="8">
        <v>6636</v>
      </c>
      <c r="E64" s="8">
        <f t="shared" si="2"/>
        <v>8295</v>
      </c>
      <c r="F64" s="6" t="s">
        <v>103</v>
      </c>
      <c r="G64" s="6" t="s">
        <v>281</v>
      </c>
      <c r="H64" s="45" t="s">
        <v>387</v>
      </c>
    </row>
    <row r="65" spans="1:8" ht="25.5">
      <c r="A65" s="137" t="s">
        <v>612</v>
      </c>
      <c r="B65" s="2" t="s">
        <v>129</v>
      </c>
      <c r="C65" s="23" t="s">
        <v>159</v>
      </c>
      <c r="D65" s="8">
        <v>5000</v>
      </c>
      <c r="E65" s="8">
        <f t="shared" si="2"/>
        <v>6250</v>
      </c>
      <c r="F65" s="6" t="s">
        <v>103</v>
      </c>
      <c r="G65" s="6" t="s">
        <v>281</v>
      </c>
      <c r="H65" s="45" t="s">
        <v>388</v>
      </c>
    </row>
    <row r="66" spans="1:8" ht="25.5">
      <c r="A66" s="137" t="s">
        <v>613</v>
      </c>
      <c r="B66" s="45" t="s">
        <v>320</v>
      </c>
      <c r="C66" s="110"/>
      <c r="D66" s="8">
        <v>9900</v>
      </c>
      <c r="E66" s="8">
        <f t="shared" si="2"/>
        <v>12375</v>
      </c>
      <c r="F66" s="6" t="s">
        <v>103</v>
      </c>
      <c r="G66" s="6" t="s">
        <v>281</v>
      </c>
      <c r="H66" s="45" t="s">
        <v>306</v>
      </c>
    </row>
    <row r="67" spans="1:8" ht="25.5">
      <c r="A67" s="137" t="s">
        <v>614</v>
      </c>
      <c r="B67" s="2" t="s">
        <v>40</v>
      </c>
      <c r="C67" s="23"/>
      <c r="D67" s="8">
        <v>9500</v>
      </c>
      <c r="E67" s="8">
        <f t="shared" si="2"/>
        <v>11875</v>
      </c>
      <c r="F67" s="6" t="s">
        <v>103</v>
      </c>
      <c r="G67" s="6" t="s">
        <v>281</v>
      </c>
      <c r="H67" s="45" t="s">
        <v>437</v>
      </c>
    </row>
    <row r="68" spans="1:8" ht="25.5">
      <c r="A68" s="137" t="s">
        <v>615</v>
      </c>
      <c r="B68" s="45" t="s">
        <v>323</v>
      </c>
      <c r="C68" s="110"/>
      <c r="D68" s="8">
        <v>3000</v>
      </c>
      <c r="E68" s="8">
        <f t="shared" si="2"/>
        <v>3750</v>
      </c>
      <c r="F68" s="6" t="s">
        <v>103</v>
      </c>
      <c r="G68" s="6" t="s">
        <v>281</v>
      </c>
      <c r="H68" s="45" t="s">
        <v>310</v>
      </c>
    </row>
    <row r="69" spans="1:8" ht="25.5">
      <c r="A69" s="137" t="s">
        <v>616</v>
      </c>
      <c r="B69" s="45" t="s">
        <v>438</v>
      </c>
      <c r="C69" s="110"/>
      <c r="D69" s="8">
        <v>5000</v>
      </c>
      <c r="E69" s="8">
        <f t="shared" si="2"/>
        <v>6250</v>
      </c>
      <c r="F69" s="6" t="s">
        <v>103</v>
      </c>
      <c r="G69" s="6" t="s">
        <v>281</v>
      </c>
      <c r="H69" s="45" t="s">
        <v>306</v>
      </c>
    </row>
    <row r="70" spans="1:8" ht="25.5">
      <c r="A70" s="137" t="s">
        <v>617</v>
      </c>
      <c r="B70" s="45" t="s">
        <v>321</v>
      </c>
      <c r="C70" s="110"/>
      <c r="D70" s="8">
        <v>7500</v>
      </c>
      <c r="E70" s="8">
        <f t="shared" si="2"/>
        <v>9375</v>
      </c>
      <c r="F70" s="6" t="s">
        <v>103</v>
      </c>
      <c r="G70" s="6" t="s">
        <v>281</v>
      </c>
      <c r="H70" s="45" t="s">
        <v>389</v>
      </c>
    </row>
    <row r="71" spans="1:8" ht="15">
      <c r="A71" s="137" t="s">
        <v>618</v>
      </c>
      <c r="B71" s="45" t="s">
        <v>322</v>
      </c>
      <c r="C71" s="110"/>
      <c r="D71" s="8">
        <v>25220</v>
      </c>
      <c r="E71" s="8">
        <f t="shared" si="2"/>
        <v>31525</v>
      </c>
      <c r="F71" s="6" t="s">
        <v>103</v>
      </c>
      <c r="G71" s="6" t="s">
        <v>281</v>
      </c>
      <c r="H71" s="45" t="s">
        <v>306</v>
      </c>
    </row>
    <row r="72" spans="1:8" ht="25.5">
      <c r="A72" s="137" t="s">
        <v>619</v>
      </c>
      <c r="B72" s="134" t="s">
        <v>100</v>
      </c>
      <c r="C72" s="72"/>
      <c r="D72" s="8">
        <v>9000</v>
      </c>
      <c r="E72" s="8">
        <f t="shared" si="2"/>
        <v>11250</v>
      </c>
      <c r="F72" s="6" t="s">
        <v>103</v>
      </c>
      <c r="G72" s="45" t="s">
        <v>279</v>
      </c>
      <c r="H72" s="6" t="s">
        <v>372</v>
      </c>
    </row>
    <row r="73" spans="1:8" ht="15">
      <c r="A73" s="137" t="s">
        <v>620</v>
      </c>
      <c r="B73" s="4" t="s">
        <v>363</v>
      </c>
      <c r="C73" s="72"/>
      <c r="D73" s="8">
        <v>7000</v>
      </c>
      <c r="E73" s="8">
        <f t="shared" si="2"/>
        <v>8750</v>
      </c>
      <c r="F73" s="6" t="s">
        <v>103</v>
      </c>
      <c r="G73" s="45" t="s">
        <v>281</v>
      </c>
      <c r="H73" s="6" t="s">
        <v>446</v>
      </c>
    </row>
    <row r="74" spans="1:8" ht="15">
      <c r="A74" s="137" t="s">
        <v>621</v>
      </c>
      <c r="B74" s="4" t="s">
        <v>365</v>
      </c>
      <c r="C74" s="72"/>
      <c r="D74" s="8">
        <v>26000</v>
      </c>
      <c r="E74" s="8">
        <f t="shared" si="2"/>
        <v>32500</v>
      </c>
      <c r="F74" s="6" t="s">
        <v>103</v>
      </c>
      <c r="G74" s="45" t="s">
        <v>281</v>
      </c>
      <c r="H74" s="6" t="s">
        <v>367</v>
      </c>
    </row>
    <row r="75" spans="1:9" ht="15">
      <c r="A75" s="137" t="s">
        <v>622</v>
      </c>
      <c r="B75" s="4" t="s">
        <v>381</v>
      </c>
      <c r="C75" s="72"/>
      <c r="D75" s="8">
        <v>5000</v>
      </c>
      <c r="E75" s="8">
        <f t="shared" si="2"/>
        <v>6250</v>
      </c>
      <c r="F75" s="6" t="s">
        <v>103</v>
      </c>
      <c r="G75" s="45" t="s">
        <v>281</v>
      </c>
      <c r="H75" s="6" t="s">
        <v>372</v>
      </c>
      <c r="I75" s="99"/>
    </row>
    <row r="76" spans="1:9" ht="15">
      <c r="A76" s="137" t="s">
        <v>623</v>
      </c>
      <c r="B76" s="4" t="s">
        <v>382</v>
      </c>
      <c r="C76" s="72"/>
      <c r="D76" s="8">
        <v>24000</v>
      </c>
      <c r="E76" s="8">
        <f t="shared" si="2"/>
        <v>30000</v>
      </c>
      <c r="F76" s="6" t="s">
        <v>103</v>
      </c>
      <c r="G76" s="45" t="s">
        <v>281</v>
      </c>
      <c r="H76" s="6" t="s">
        <v>314</v>
      </c>
      <c r="I76" s="99"/>
    </row>
    <row r="77" spans="1:9" s="90" customFormat="1" ht="15">
      <c r="A77" s="137" t="s">
        <v>624</v>
      </c>
      <c r="B77" s="4" t="s">
        <v>383</v>
      </c>
      <c r="C77" s="72"/>
      <c r="D77" s="8">
        <v>10000</v>
      </c>
      <c r="E77" s="8">
        <f t="shared" si="2"/>
        <v>12500</v>
      </c>
      <c r="F77" s="6" t="s">
        <v>103</v>
      </c>
      <c r="G77" s="45" t="s">
        <v>281</v>
      </c>
      <c r="H77" s="6" t="s">
        <v>367</v>
      </c>
      <c r="I77" s="80"/>
    </row>
    <row r="78" spans="1:9" s="90" customFormat="1" ht="51">
      <c r="A78" s="137" t="s">
        <v>625</v>
      </c>
      <c r="B78" s="4" t="s">
        <v>384</v>
      </c>
      <c r="C78" s="72"/>
      <c r="D78" s="8">
        <v>9900</v>
      </c>
      <c r="E78" s="8">
        <f t="shared" si="2"/>
        <v>12375</v>
      </c>
      <c r="F78" s="12" t="s">
        <v>103</v>
      </c>
      <c r="G78" s="45" t="s">
        <v>281</v>
      </c>
      <c r="H78" s="6" t="s">
        <v>314</v>
      </c>
      <c r="I78" s="80"/>
    </row>
    <row r="79" spans="1:8" ht="25.5">
      <c r="A79" s="137" t="s">
        <v>626</v>
      </c>
      <c r="B79" s="4" t="s">
        <v>403</v>
      </c>
      <c r="C79" s="72"/>
      <c r="D79" s="8">
        <v>26400</v>
      </c>
      <c r="E79" s="8">
        <f t="shared" si="2"/>
        <v>33000</v>
      </c>
      <c r="F79" s="12" t="s">
        <v>103</v>
      </c>
      <c r="G79" s="45" t="s">
        <v>281</v>
      </c>
      <c r="H79" s="6" t="s">
        <v>314</v>
      </c>
    </row>
    <row r="80" spans="1:8" ht="15">
      <c r="A80" s="137" t="s">
        <v>627</v>
      </c>
      <c r="B80" s="4" t="s">
        <v>505</v>
      </c>
      <c r="C80" s="122"/>
      <c r="D80" s="8">
        <v>7000</v>
      </c>
      <c r="E80" s="8">
        <f t="shared" si="2"/>
        <v>8750</v>
      </c>
      <c r="F80" s="12" t="s">
        <v>103</v>
      </c>
      <c r="G80" s="45" t="s">
        <v>281</v>
      </c>
      <c r="H80" s="6" t="s">
        <v>314</v>
      </c>
    </row>
    <row r="81" spans="1:8" ht="15">
      <c r="A81" s="137" t="s">
        <v>628</v>
      </c>
      <c r="B81" s="4" t="s">
        <v>504</v>
      </c>
      <c r="C81" s="122"/>
      <c r="D81" s="8">
        <v>9900</v>
      </c>
      <c r="E81" s="8">
        <f t="shared" si="2"/>
        <v>12375</v>
      </c>
      <c r="F81" s="12" t="s">
        <v>103</v>
      </c>
      <c r="G81" s="45" t="s">
        <v>281</v>
      </c>
      <c r="H81" s="6" t="s">
        <v>446</v>
      </c>
    </row>
    <row r="82" spans="1:8" ht="15">
      <c r="A82" s="137" t="s">
        <v>629</v>
      </c>
      <c r="B82" s="134" t="s">
        <v>506</v>
      </c>
      <c r="C82" s="122"/>
      <c r="D82" s="8">
        <v>9900</v>
      </c>
      <c r="E82" s="8">
        <f t="shared" si="2"/>
        <v>12375</v>
      </c>
      <c r="F82" s="12" t="s">
        <v>103</v>
      </c>
      <c r="G82" s="45" t="s">
        <v>281</v>
      </c>
      <c r="H82" s="6" t="s">
        <v>367</v>
      </c>
    </row>
    <row r="83" spans="1:8" ht="15">
      <c r="A83" s="137" t="s">
        <v>630</v>
      </c>
      <c r="B83" s="4" t="s">
        <v>507</v>
      </c>
      <c r="C83" s="122"/>
      <c r="D83" s="8">
        <v>9900</v>
      </c>
      <c r="E83" s="8">
        <f t="shared" si="2"/>
        <v>12375</v>
      </c>
      <c r="F83" s="12" t="s">
        <v>103</v>
      </c>
      <c r="G83" s="45" t="s">
        <v>281</v>
      </c>
      <c r="H83" s="6" t="s">
        <v>446</v>
      </c>
    </row>
    <row r="84" spans="1:8" ht="25.5">
      <c r="A84" s="137" t="s">
        <v>631</v>
      </c>
      <c r="B84" s="4" t="s">
        <v>501</v>
      </c>
      <c r="C84" s="122"/>
      <c r="D84" s="8">
        <v>26411</v>
      </c>
      <c r="E84" s="8">
        <f t="shared" si="2"/>
        <v>33013.75</v>
      </c>
      <c r="F84" s="12" t="s">
        <v>103</v>
      </c>
      <c r="G84" s="45" t="s">
        <v>281</v>
      </c>
      <c r="H84" s="6" t="s">
        <v>314</v>
      </c>
    </row>
    <row r="85" spans="1:8" ht="15">
      <c r="A85" s="137" t="s">
        <v>632</v>
      </c>
      <c r="B85" s="4" t="s">
        <v>508</v>
      </c>
      <c r="C85" s="122"/>
      <c r="D85" s="8">
        <v>4000</v>
      </c>
      <c r="E85" s="8">
        <f t="shared" si="2"/>
        <v>5000</v>
      </c>
      <c r="F85" s="12" t="s">
        <v>103</v>
      </c>
      <c r="G85" s="45" t="s">
        <v>281</v>
      </c>
      <c r="H85" s="6" t="s">
        <v>314</v>
      </c>
    </row>
    <row r="86" spans="1:8" ht="15">
      <c r="A86" s="137" t="s">
        <v>633</v>
      </c>
      <c r="B86" s="4" t="s">
        <v>509</v>
      </c>
      <c r="C86" s="122"/>
      <c r="D86" s="8">
        <v>6000</v>
      </c>
      <c r="E86" s="8">
        <f t="shared" si="2"/>
        <v>7500</v>
      </c>
      <c r="F86" s="12" t="s">
        <v>103</v>
      </c>
      <c r="G86" s="45" t="s">
        <v>281</v>
      </c>
      <c r="H86" s="6" t="s">
        <v>367</v>
      </c>
    </row>
    <row r="87" spans="1:8" s="109" customFormat="1" ht="15">
      <c r="A87" s="137" t="s">
        <v>634</v>
      </c>
      <c r="B87" s="4" t="s">
        <v>471</v>
      </c>
      <c r="C87" s="122"/>
      <c r="D87" s="8">
        <v>7500</v>
      </c>
      <c r="E87" s="8">
        <f aca="true" t="shared" si="3" ref="E87:E97">D87*25%+D87</f>
        <v>9375</v>
      </c>
      <c r="F87" s="12" t="s">
        <v>103</v>
      </c>
      <c r="G87" s="45" t="s">
        <v>281</v>
      </c>
      <c r="H87" s="6" t="s">
        <v>446</v>
      </c>
    </row>
    <row r="88" spans="1:8" s="109" customFormat="1" ht="15">
      <c r="A88" s="137" t="s">
        <v>635</v>
      </c>
      <c r="B88" s="4" t="s">
        <v>472</v>
      </c>
      <c r="C88" s="122"/>
      <c r="D88" s="8">
        <v>26500</v>
      </c>
      <c r="E88" s="8">
        <f t="shared" si="3"/>
        <v>33125</v>
      </c>
      <c r="F88" s="12" t="s">
        <v>103</v>
      </c>
      <c r="G88" s="45" t="s">
        <v>281</v>
      </c>
      <c r="H88" s="6"/>
    </row>
    <row r="89" spans="1:8" s="109" customFormat="1" ht="15">
      <c r="A89" s="137" t="s">
        <v>636</v>
      </c>
      <c r="B89" s="4" t="s">
        <v>474</v>
      </c>
      <c r="C89" s="122" t="s">
        <v>475</v>
      </c>
      <c r="D89" s="8">
        <v>25217.33</v>
      </c>
      <c r="E89" s="8">
        <f t="shared" si="3"/>
        <v>31521.662500000002</v>
      </c>
      <c r="F89" s="12" t="s">
        <v>103</v>
      </c>
      <c r="G89" s="45" t="s">
        <v>281</v>
      </c>
      <c r="H89" s="6" t="s">
        <v>367</v>
      </c>
    </row>
    <row r="90" spans="1:8" s="109" customFormat="1" ht="15">
      <c r="A90" s="137" t="s">
        <v>637</v>
      </c>
      <c r="B90" s="4" t="s">
        <v>476</v>
      </c>
      <c r="C90" s="122" t="s">
        <v>477</v>
      </c>
      <c r="D90" s="8">
        <v>25217.33</v>
      </c>
      <c r="E90" s="8">
        <f t="shared" si="3"/>
        <v>31521.662500000002</v>
      </c>
      <c r="F90" s="12" t="s">
        <v>103</v>
      </c>
      <c r="G90" s="45" t="s">
        <v>281</v>
      </c>
      <c r="H90" s="6" t="s">
        <v>367</v>
      </c>
    </row>
    <row r="91" spans="1:8" s="109" customFormat="1" ht="15">
      <c r="A91" s="137" t="s">
        <v>638</v>
      </c>
      <c r="B91" s="4" t="s">
        <v>478</v>
      </c>
      <c r="C91" s="122"/>
      <c r="D91" s="8">
        <v>9900</v>
      </c>
      <c r="E91" s="8">
        <f t="shared" si="3"/>
        <v>12375</v>
      </c>
      <c r="F91" s="12" t="s">
        <v>103</v>
      </c>
      <c r="G91" s="45" t="s">
        <v>281</v>
      </c>
      <c r="H91" s="6" t="s">
        <v>367</v>
      </c>
    </row>
    <row r="92" spans="1:8" s="109" customFormat="1" ht="25.5">
      <c r="A92" s="137" t="s">
        <v>639</v>
      </c>
      <c r="B92" s="4" t="s">
        <v>481</v>
      </c>
      <c r="C92" s="122"/>
      <c r="D92" s="8">
        <v>7500</v>
      </c>
      <c r="E92" s="8">
        <f t="shared" si="3"/>
        <v>9375</v>
      </c>
      <c r="F92" s="12" t="s">
        <v>103</v>
      </c>
      <c r="G92" s="45" t="s">
        <v>281</v>
      </c>
      <c r="H92" s="6" t="s">
        <v>314</v>
      </c>
    </row>
    <row r="93" spans="1:8" s="109" customFormat="1" ht="15">
      <c r="A93" s="137" t="s">
        <v>640</v>
      </c>
      <c r="B93" s="4" t="s">
        <v>482</v>
      </c>
      <c r="C93" s="122"/>
      <c r="D93" s="8">
        <v>18500</v>
      </c>
      <c r="E93" s="8">
        <f t="shared" si="3"/>
        <v>23125</v>
      </c>
      <c r="F93" s="12" t="s">
        <v>103</v>
      </c>
      <c r="G93" s="45" t="s">
        <v>281</v>
      </c>
      <c r="H93" s="6" t="s">
        <v>314</v>
      </c>
    </row>
    <row r="94" spans="1:8" s="109" customFormat="1" ht="25.5">
      <c r="A94" s="137" t="s">
        <v>641</v>
      </c>
      <c r="B94" s="4" t="s">
        <v>483</v>
      </c>
      <c r="C94" s="122"/>
      <c r="D94" s="8">
        <v>15000</v>
      </c>
      <c r="E94" s="8">
        <f t="shared" si="3"/>
        <v>18750</v>
      </c>
      <c r="F94" s="12" t="s">
        <v>103</v>
      </c>
      <c r="G94" s="45" t="s">
        <v>281</v>
      </c>
      <c r="H94" s="6" t="s">
        <v>314</v>
      </c>
    </row>
    <row r="95" spans="1:8" s="109" customFormat="1" ht="38.25">
      <c r="A95" s="137" t="s">
        <v>642</v>
      </c>
      <c r="B95" s="134" t="s">
        <v>484</v>
      </c>
      <c r="C95" s="122"/>
      <c r="D95" s="8">
        <v>26400</v>
      </c>
      <c r="E95" s="8">
        <f t="shared" si="3"/>
        <v>33000</v>
      </c>
      <c r="F95" s="12" t="s">
        <v>103</v>
      </c>
      <c r="G95" s="45" t="s">
        <v>281</v>
      </c>
      <c r="H95" s="6" t="s">
        <v>314</v>
      </c>
    </row>
    <row r="96" spans="1:8" s="109" customFormat="1" ht="38.25">
      <c r="A96" s="137" t="s">
        <v>643</v>
      </c>
      <c r="B96" s="136" t="s">
        <v>502</v>
      </c>
      <c r="C96" s="122"/>
      <c r="D96" s="8">
        <v>23000</v>
      </c>
      <c r="E96" s="8">
        <f t="shared" si="3"/>
        <v>28750</v>
      </c>
      <c r="F96" s="12" t="s">
        <v>103</v>
      </c>
      <c r="G96" s="45" t="s">
        <v>281</v>
      </c>
      <c r="H96" s="6" t="s">
        <v>314</v>
      </c>
    </row>
    <row r="97" spans="1:8" s="109" customFormat="1" ht="15">
      <c r="A97" s="137" t="s">
        <v>644</v>
      </c>
      <c r="B97" s="136" t="s">
        <v>503</v>
      </c>
      <c r="C97" s="122"/>
      <c r="D97" s="8">
        <v>16000</v>
      </c>
      <c r="E97" s="8">
        <f t="shared" si="3"/>
        <v>20000</v>
      </c>
      <c r="F97" s="12" t="s">
        <v>103</v>
      </c>
      <c r="G97" s="45" t="s">
        <v>281</v>
      </c>
      <c r="H97" s="6" t="s">
        <v>314</v>
      </c>
    </row>
    <row r="98" spans="1:8" ht="15">
      <c r="A98" s="147" t="s">
        <v>498</v>
      </c>
      <c r="B98" s="147"/>
      <c r="C98" s="110"/>
      <c r="D98" s="8"/>
      <c r="E98" s="8"/>
      <c r="F98" s="6"/>
      <c r="G98" s="6"/>
      <c r="H98" s="6"/>
    </row>
    <row r="99" spans="1:9" s="81" customFormat="1" ht="15">
      <c r="A99" s="143" t="s">
        <v>325</v>
      </c>
      <c r="B99" s="143"/>
      <c r="C99" s="143"/>
      <c r="D99" s="143"/>
      <c r="E99" s="143"/>
      <c r="F99" s="143"/>
      <c r="G99" s="143"/>
      <c r="H99" s="143"/>
      <c r="I99" s="80"/>
    </row>
    <row r="100" spans="1:8" ht="25.5">
      <c r="A100" s="4" t="s">
        <v>645</v>
      </c>
      <c r="B100" s="2" t="s">
        <v>97</v>
      </c>
      <c r="C100" s="23" t="s">
        <v>109</v>
      </c>
      <c r="D100" s="8">
        <v>26410</v>
      </c>
      <c r="E100" s="8">
        <f>D100*25%+D100</f>
        <v>33012.5</v>
      </c>
      <c r="F100" s="6" t="s">
        <v>103</v>
      </c>
      <c r="G100" s="45" t="s">
        <v>277</v>
      </c>
      <c r="H100" s="6" t="s">
        <v>262</v>
      </c>
    </row>
    <row r="101" spans="1:8" ht="15">
      <c r="A101" s="137" t="s">
        <v>646</v>
      </c>
      <c r="B101" s="2" t="s">
        <v>242</v>
      </c>
      <c r="C101" s="23" t="s">
        <v>241</v>
      </c>
      <c r="D101" s="8">
        <v>9990</v>
      </c>
      <c r="E101" s="8">
        <f aca="true" t="shared" si="4" ref="E101:E150">D101*25%+D101</f>
        <v>12487.5</v>
      </c>
      <c r="F101" s="6" t="s">
        <v>103</v>
      </c>
      <c r="G101" s="45" t="s">
        <v>277</v>
      </c>
      <c r="H101" s="6" t="s">
        <v>262</v>
      </c>
    </row>
    <row r="102" spans="1:8" ht="25.5">
      <c r="A102" s="137" t="s">
        <v>647</v>
      </c>
      <c r="B102" s="2" t="s">
        <v>326</v>
      </c>
      <c r="C102" s="110" t="s">
        <v>166</v>
      </c>
      <c r="D102" s="8">
        <v>9990</v>
      </c>
      <c r="E102" s="8">
        <f t="shared" si="4"/>
        <v>12487.5</v>
      </c>
      <c r="F102" s="6" t="s">
        <v>103</v>
      </c>
      <c r="G102" s="45" t="s">
        <v>277</v>
      </c>
      <c r="H102" s="6" t="s">
        <v>262</v>
      </c>
    </row>
    <row r="103" spans="1:8" ht="27" customHeight="1">
      <c r="A103" s="137" t="s">
        <v>648</v>
      </c>
      <c r="B103" s="2" t="s">
        <v>178</v>
      </c>
      <c r="C103" s="23"/>
      <c r="D103" s="8">
        <v>9990</v>
      </c>
      <c r="E103" s="8">
        <f t="shared" si="4"/>
        <v>12487.5</v>
      </c>
      <c r="F103" s="6" t="s">
        <v>103</v>
      </c>
      <c r="G103" s="45" t="s">
        <v>277</v>
      </c>
      <c r="H103" s="6" t="s">
        <v>262</v>
      </c>
    </row>
    <row r="104" spans="1:8" ht="15">
      <c r="A104" s="137" t="s">
        <v>649</v>
      </c>
      <c r="B104" s="2" t="s">
        <v>263</v>
      </c>
      <c r="C104" s="110" t="s">
        <v>167</v>
      </c>
      <c r="D104" s="8">
        <v>25220</v>
      </c>
      <c r="E104" s="8">
        <f t="shared" si="4"/>
        <v>31525</v>
      </c>
      <c r="F104" s="6" t="s">
        <v>103</v>
      </c>
      <c r="G104" s="45" t="s">
        <v>277</v>
      </c>
      <c r="H104" s="6" t="s">
        <v>262</v>
      </c>
    </row>
    <row r="105" spans="1:8" ht="51">
      <c r="A105" s="137" t="s">
        <v>650</v>
      </c>
      <c r="B105" s="2" t="s">
        <v>264</v>
      </c>
      <c r="C105" s="23"/>
      <c r="D105" s="8">
        <v>9990</v>
      </c>
      <c r="E105" s="8">
        <f t="shared" si="4"/>
        <v>12487.5</v>
      </c>
      <c r="F105" s="6" t="s">
        <v>103</v>
      </c>
      <c r="G105" s="45" t="s">
        <v>277</v>
      </c>
      <c r="H105" s="6" t="s">
        <v>262</v>
      </c>
    </row>
    <row r="106" spans="1:9" ht="25.5">
      <c r="A106" s="137" t="s">
        <v>651</v>
      </c>
      <c r="B106" s="4" t="s">
        <v>390</v>
      </c>
      <c r="C106" s="72" t="s">
        <v>99</v>
      </c>
      <c r="D106" s="8">
        <v>9990</v>
      </c>
      <c r="E106" s="8">
        <f t="shared" si="4"/>
        <v>12487.5</v>
      </c>
      <c r="F106" s="6" t="s">
        <v>103</v>
      </c>
      <c r="G106" s="45" t="s">
        <v>277</v>
      </c>
      <c r="H106" s="6" t="s">
        <v>262</v>
      </c>
      <c r="I106" s="82"/>
    </row>
    <row r="107" spans="1:8" ht="25.5">
      <c r="A107" s="137" t="s">
        <v>652</v>
      </c>
      <c r="B107" s="4" t="s">
        <v>181</v>
      </c>
      <c r="C107" s="72"/>
      <c r="D107" s="8">
        <v>9990</v>
      </c>
      <c r="E107" s="8">
        <f t="shared" si="4"/>
        <v>12487.5</v>
      </c>
      <c r="F107" s="6" t="s">
        <v>103</v>
      </c>
      <c r="G107" s="45" t="s">
        <v>277</v>
      </c>
      <c r="H107" s="6" t="s">
        <v>262</v>
      </c>
    </row>
    <row r="108" spans="1:9" s="82" customFormat="1" ht="25.5">
      <c r="A108" s="137" t="s">
        <v>653</v>
      </c>
      <c r="B108" s="4" t="s">
        <v>132</v>
      </c>
      <c r="C108" s="72"/>
      <c r="D108" s="8">
        <v>9990</v>
      </c>
      <c r="E108" s="8">
        <f t="shared" si="4"/>
        <v>12487.5</v>
      </c>
      <c r="F108" s="6" t="s">
        <v>103</v>
      </c>
      <c r="G108" s="45" t="s">
        <v>277</v>
      </c>
      <c r="H108" s="6" t="s">
        <v>262</v>
      </c>
      <c r="I108" s="80"/>
    </row>
    <row r="109" spans="1:8" ht="27.75" customHeight="1">
      <c r="A109" s="137" t="s">
        <v>654</v>
      </c>
      <c r="B109" s="6" t="s">
        <v>136</v>
      </c>
      <c r="C109" s="110"/>
      <c r="D109" s="8">
        <v>2655</v>
      </c>
      <c r="E109" s="8">
        <f t="shared" si="4"/>
        <v>3318.75</v>
      </c>
      <c r="F109" s="6" t="s">
        <v>103</v>
      </c>
      <c r="G109" s="45" t="s">
        <v>277</v>
      </c>
      <c r="H109" s="6" t="s">
        <v>262</v>
      </c>
    </row>
    <row r="110" spans="1:8" ht="19.5" customHeight="1">
      <c r="A110" s="137" t="s">
        <v>655</v>
      </c>
      <c r="B110" s="2" t="s">
        <v>185</v>
      </c>
      <c r="C110" s="23" t="s">
        <v>171</v>
      </c>
      <c r="D110" s="8">
        <v>9990</v>
      </c>
      <c r="E110" s="8">
        <f t="shared" si="4"/>
        <v>12487.5</v>
      </c>
      <c r="F110" s="6" t="s">
        <v>103</v>
      </c>
      <c r="G110" s="45" t="s">
        <v>277</v>
      </c>
      <c r="H110" s="6" t="s">
        <v>262</v>
      </c>
    </row>
    <row r="111" spans="1:9" ht="25.5">
      <c r="A111" s="137" t="s">
        <v>656</v>
      </c>
      <c r="B111" s="12" t="s">
        <v>303</v>
      </c>
      <c r="C111" s="110"/>
      <c r="D111" s="8">
        <v>25220</v>
      </c>
      <c r="E111" s="8">
        <f t="shared" si="4"/>
        <v>31525</v>
      </c>
      <c r="F111" s="6" t="s">
        <v>103</v>
      </c>
      <c r="G111" s="45" t="s">
        <v>277</v>
      </c>
      <c r="H111" s="45" t="s">
        <v>294</v>
      </c>
      <c r="I111" s="10"/>
    </row>
    <row r="112" spans="1:8" ht="25.5">
      <c r="A112" s="137" t="s">
        <v>657</v>
      </c>
      <c r="B112" s="45" t="s">
        <v>187</v>
      </c>
      <c r="C112" s="110"/>
      <c r="D112" s="8">
        <v>5500</v>
      </c>
      <c r="E112" s="8">
        <f t="shared" si="4"/>
        <v>6875</v>
      </c>
      <c r="F112" s="6" t="s">
        <v>103</v>
      </c>
      <c r="G112" s="45" t="s">
        <v>277</v>
      </c>
      <c r="H112" s="6" t="s">
        <v>262</v>
      </c>
    </row>
    <row r="113" spans="1:9" s="10" customFormat="1" ht="15">
      <c r="A113" s="137" t="s">
        <v>658</v>
      </c>
      <c r="B113" s="45" t="s">
        <v>203</v>
      </c>
      <c r="C113" s="110"/>
      <c r="D113" s="8">
        <v>9990</v>
      </c>
      <c r="E113" s="8">
        <f t="shared" si="4"/>
        <v>12487.5</v>
      </c>
      <c r="F113" s="6" t="s">
        <v>103</v>
      </c>
      <c r="G113" s="45" t="s">
        <v>277</v>
      </c>
      <c r="H113" s="6" t="s">
        <v>262</v>
      </c>
      <c r="I113" s="80"/>
    </row>
    <row r="114" spans="1:8" ht="25.5">
      <c r="A114" s="137" t="s">
        <v>659</v>
      </c>
      <c r="B114" s="2" t="s">
        <v>300</v>
      </c>
      <c r="C114" s="23" t="s">
        <v>301</v>
      </c>
      <c r="D114" s="8">
        <v>9990</v>
      </c>
      <c r="E114" s="8">
        <f t="shared" si="4"/>
        <v>12487.5</v>
      </c>
      <c r="F114" s="6" t="s">
        <v>103</v>
      </c>
      <c r="G114" s="45" t="s">
        <v>277</v>
      </c>
      <c r="H114" s="6" t="s">
        <v>262</v>
      </c>
    </row>
    <row r="115" spans="1:8" ht="25.5">
      <c r="A115" s="137" t="s">
        <v>660</v>
      </c>
      <c r="B115" s="45" t="s">
        <v>293</v>
      </c>
      <c r="C115" s="72"/>
      <c r="D115" s="8">
        <v>5000</v>
      </c>
      <c r="E115" s="8">
        <f t="shared" si="4"/>
        <v>6250</v>
      </c>
      <c r="F115" s="6" t="s">
        <v>103</v>
      </c>
      <c r="G115" s="45" t="s">
        <v>277</v>
      </c>
      <c r="H115" s="45" t="s">
        <v>294</v>
      </c>
    </row>
    <row r="116" spans="1:8" ht="15">
      <c r="A116" s="137" t="s">
        <v>661</v>
      </c>
      <c r="B116" s="2" t="s">
        <v>222</v>
      </c>
      <c r="C116" s="110" t="s">
        <v>156</v>
      </c>
      <c r="D116" s="8">
        <v>9900</v>
      </c>
      <c r="E116" s="8">
        <f t="shared" si="4"/>
        <v>12375</v>
      </c>
      <c r="F116" s="6" t="s">
        <v>103</v>
      </c>
      <c r="G116" s="45" t="s">
        <v>277</v>
      </c>
      <c r="H116" s="45" t="s">
        <v>314</v>
      </c>
    </row>
    <row r="117" spans="1:8" ht="15">
      <c r="A117" s="137" t="s">
        <v>662</v>
      </c>
      <c r="B117" s="2" t="s">
        <v>16</v>
      </c>
      <c r="C117" s="110" t="s">
        <v>152</v>
      </c>
      <c r="D117" s="8">
        <v>5500</v>
      </c>
      <c r="E117" s="8">
        <f t="shared" si="4"/>
        <v>6875</v>
      </c>
      <c r="F117" s="6" t="s">
        <v>103</v>
      </c>
      <c r="G117" s="45" t="s">
        <v>277</v>
      </c>
      <c r="H117" s="45" t="s">
        <v>314</v>
      </c>
    </row>
    <row r="118" spans="1:8" ht="15">
      <c r="A118" s="137" t="s">
        <v>663</v>
      </c>
      <c r="B118" s="2" t="s">
        <v>18</v>
      </c>
      <c r="C118" s="110" t="s">
        <v>153</v>
      </c>
      <c r="D118" s="8">
        <v>9900</v>
      </c>
      <c r="E118" s="8">
        <f t="shared" si="4"/>
        <v>12375</v>
      </c>
      <c r="F118" s="6" t="s">
        <v>103</v>
      </c>
      <c r="G118" s="45" t="s">
        <v>277</v>
      </c>
      <c r="H118" s="45" t="s">
        <v>314</v>
      </c>
    </row>
    <row r="119" spans="1:8" ht="15">
      <c r="A119" s="137" t="s">
        <v>664</v>
      </c>
      <c r="B119" s="2" t="s">
        <v>24</v>
      </c>
      <c r="C119" s="110"/>
      <c r="D119" s="8">
        <v>9900</v>
      </c>
      <c r="E119" s="8">
        <f t="shared" si="4"/>
        <v>12375</v>
      </c>
      <c r="F119" s="6" t="s">
        <v>103</v>
      </c>
      <c r="G119" s="45" t="s">
        <v>277</v>
      </c>
      <c r="H119" s="45" t="s">
        <v>314</v>
      </c>
    </row>
    <row r="120" spans="1:8" ht="15">
      <c r="A120" s="137" t="s">
        <v>665</v>
      </c>
      <c r="B120" s="2" t="s">
        <v>201</v>
      </c>
      <c r="C120" s="110" t="s">
        <v>155</v>
      </c>
      <c r="D120" s="8">
        <v>9900</v>
      </c>
      <c r="E120" s="8">
        <f t="shared" si="4"/>
        <v>12375</v>
      </c>
      <c r="F120" s="6" t="s">
        <v>103</v>
      </c>
      <c r="G120" s="45" t="s">
        <v>277</v>
      </c>
      <c r="H120" s="45" t="s">
        <v>314</v>
      </c>
    </row>
    <row r="121" spans="1:8" ht="15">
      <c r="A121" s="137" t="s">
        <v>666</v>
      </c>
      <c r="B121" s="2" t="s">
        <v>328</v>
      </c>
      <c r="C121" s="110"/>
      <c r="D121" s="8">
        <v>6640</v>
      </c>
      <c r="E121" s="8">
        <f t="shared" si="4"/>
        <v>8300</v>
      </c>
      <c r="F121" s="6" t="s">
        <v>103</v>
      </c>
      <c r="G121" s="45" t="s">
        <v>277</v>
      </c>
      <c r="H121" s="45" t="s">
        <v>314</v>
      </c>
    </row>
    <row r="122" spans="1:8" ht="15">
      <c r="A122" s="137" t="s">
        <v>667</v>
      </c>
      <c r="B122" s="2" t="s">
        <v>329</v>
      </c>
      <c r="C122" s="110"/>
      <c r="D122" s="8">
        <v>2655</v>
      </c>
      <c r="E122" s="8">
        <f t="shared" si="4"/>
        <v>3318.75</v>
      </c>
      <c r="F122" s="6" t="s">
        <v>103</v>
      </c>
      <c r="G122" s="45" t="s">
        <v>277</v>
      </c>
      <c r="H122" s="45" t="s">
        <v>314</v>
      </c>
    </row>
    <row r="123" spans="1:8" ht="15">
      <c r="A123" s="137" t="s">
        <v>668</v>
      </c>
      <c r="B123" s="2" t="s">
        <v>92</v>
      </c>
      <c r="C123" s="131"/>
      <c r="D123" s="8">
        <v>6636</v>
      </c>
      <c r="E123" s="8">
        <f t="shared" si="4"/>
        <v>8295</v>
      </c>
      <c r="F123" s="6" t="s">
        <v>103</v>
      </c>
      <c r="G123" s="45" t="s">
        <v>277</v>
      </c>
      <c r="H123" s="45" t="s">
        <v>314</v>
      </c>
    </row>
    <row r="124" spans="1:8" ht="15">
      <c r="A124" s="137" t="s">
        <v>669</v>
      </c>
      <c r="B124" s="2" t="s">
        <v>14</v>
      </c>
      <c r="C124" s="23"/>
      <c r="D124" s="8">
        <v>9900</v>
      </c>
      <c r="E124" s="8">
        <f t="shared" si="4"/>
        <v>12375</v>
      </c>
      <c r="F124" s="6" t="s">
        <v>103</v>
      </c>
      <c r="G124" s="45" t="s">
        <v>277</v>
      </c>
      <c r="H124" s="45" t="s">
        <v>314</v>
      </c>
    </row>
    <row r="125" spans="1:8" ht="15">
      <c r="A125" s="137" t="s">
        <v>670</v>
      </c>
      <c r="B125" s="2" t="s">
        <v>17</v>
      </c>
      <c r="C125" s="23" t="s">
        <v>154</v>
      </c>
      <c r="D125" s="8">
        <v>9900</v>
      </c>
      <c r="E125" s="8">
        <f t="shared" si="4"/>
        <v>12375</v>
      </c>
      <c r="F125" s="6" t="s">
        <v>103</v>
      </c>
      <c r="G125" s="45" t="s">
        <v>277</v>
      </c>
      <c r="H125" s="45" t="s">
        <v>314</v>
      </c>
    </row>
    <row r="126" spans="1:8" ht="15">
      <c r="A126" s="137" t="s">
        <v>671</v>
      </c>
      <c r="B126" s="2" t="s">
        <v>19</v>
      </c>
      <c r="C126" s="23"/>
      <c r="D126" s="8">
        <v>9900</v>
      </c>
      <c r="E126" s="8">
        <f t="shared" si="4"/>
        <v>12375</v>
      </c>
      <c r="F126" s="6" t="s">
        <v>103</v>
      </c>
      <c r="G126" s="45" t="s">
        <v>277</v>
      </c>
      <c r="H126" s="45" t="s">
        <v>314</v>
      </c>
    </row>
    <row r="127" spans="1:8" ht="15">
      <c r="A127" s="137" t="s">
        <v>672</v>
      </c>
      <c r="B127" s="2" t="s">
        <v>26</v>
      </c>
      <c r="C127" s="110" t="s">
        <v>153</v>
      </c>
      <c r="D127" s="8">
        <v>6636</v>
      </c>
      <c r="E127" s="8">
        <f t="shared" si="4"/>
        <v>8295</v>
      </c>
      <c r="F127" s="6" t="s">
        <v>103</v>
      </c>
      <c r="G127" s="45" t="s">
        <v>277</v>
      </c>
      <c r="H127" s="45" t="s">
        <v>314</v>
      </c>
    </row>
    <row r="128" spans="1:8" ht="25.5">
      <c r="A128" s="137" t="s">
        <v>673</v>
      </c>
      <c r="B128" s="45" t="s">
        <v>236</v>
      </c>
      <c r="C128" s="110"/>
      <c r="D128" s="8">
        <v>25880</v>
      </c>
      <c r="E128" s="8">
        <f t="shared" si="4"/>
        <v>32350</v>
      </c>
      <c r="F128" s="6" t="s">
        <v>103</v>
      </c>
      <c r="G128" s="45" t="s">
        <v>277</v>
      </c>
      <c r="H128" s="45" t="s">
        <v>294</v>
      </c>
    </row>
    <row r="129" spans="1:8" ht="25.5">
      <c r="A129" s="137" t="s">
        <v>674</v>
      </c>
      <c r="B129" s="2" t="s">
        <v>175</v>
      </c>
      <c r="C129" s="23"/>
      <c r="D129" s="8">
        <v>3500</v>
      </c>
      <c r="E129" s="8">
        <f t="shared" si="4"/>
        <v>4375</v>
      </c>
      <c r="F129" s="6" t="s">
        <v>103</v>
      </c>
      <c r="G129" s="45" t="s">
        <v>277</v>
      </c>
      <c r="H129" s="45" t="s">
        <v>294</v>
      </c>
    </row>
    <row r="130" spans="1:8" ht="25.5">
      <c r="A130" s="137" t="s">
        <v>675</v>
      </c>
      <c r="B130" s="2" t="s">
        <v>486</v>
      </c>
      <c r="C130" s="110" t="s">
        <v>158</v>
      </c>
      <c r="D130" s="8">
        <v>9900</v>
      </c>
      <c r="E130" s="8">
        <f t="shared" si="4"/>
        <v>12375</v>
      </c>
      <c r="F130" s="6" t="s">
        <v>103</v>
      </c>
      <c r="G130" s="45" t="s">
        <v>277</v>
      </c>
      <c r="H130" s="45" t="s">
        <v>294</v>
      </c>
    </row>
    <row r="131" spans="1:8" ht="25.5">
      <c r="A131" s="137" t="s">
        <v>676</v>
      </c>
      <c r="B131" s="2" t="s">
        <v>487</v>
      </c>
      <c r="C131" s="110" t="s">
        <v>158</v>
      </c>
      <c r="D131" s="8">
        <v>9900</v>
      </c>
      <c r="E131" s="8">
        <f t="shared" si="4"/>
        <v>12375</v>
      </c>
      <c r="F131" s="6" t="s">
        <v>103</v>
      </c>
      <c r="G131" s="45" t="s">
        <v>277</v>
      </c>
      <c r="H131" s="45" t="s">
        <v>294</v>
      </c>
    </row>
    <row r="132" spans="1:8" ht="25.5">
      <c r="A132" s="137" t="s">
        <v>677</v>
      </c>
      <c r="B132" s="2" t="s">
        <v>488</v>
      </c>
      <c r="C132" s="110" t="s">
        <v>158</v>
      </c>
      <c r="D132" s="8">
        <v>9900</v>
      </c>
      <c r="E132" s="8">
        <f t="shared" si="4"/>
        <v>12375</v>
      </c>
      <c r="F132" s="6" t="s">
        <v>103</v>
      </c>
      <c r="G132" s="45" t="s">
        <v>277</v>
      </c>
      <c r="H132" s="45" t="s">
        <v>294</v>
      </c>
    </row>
    <row r="133" spans="1:8" ht="25.5">
      <c r="A133" s="137" t="s">
        <v>678</v>
      </c>
      <c r="B133" s="2" t="s">
        <v>489</v>
      </c>
      <c r="C133" s="23"/>
      <c r="D133" s="8">
        <v>9900</v>
      </c>
      <c r="E133" s="8">
        <f t="shared" si="4"/>
        <v>12375</v>
      </c>
      <c r="F133" s="6" t="s">
        <v>103</v>
      </c>
      <c r="G133" s="45" t="s">
        <v>277</v>
      </c>
      <c r="H133" s="45" t="s">
        <v>294</v>
      </c>
    </row>
    <row r="134" spans="1:8" ht="25.5">
      <c r="A134" s="137" t="s">
        <v>679</v>
      </c>
      <c r="B134" s="2" t="s">
        <v>490</v>
      </c>
      <c r="C134" s="23"/>
      <c r="D134" s="8">
        <v>9900</v>
      </c>
      <c r="E134" s="8">
        <f t="shared" si="4"/>
        <v>12375</v>
      </c>
      <c r="F134" s="6" t="s">
        <v>103</v>
      </c>
      <c r="G134" s="45" t="s">
        <v>277</v>
      </c>
      <c r="H134" s="45" t="s">
        <v>294</v>
      </c>
    </row>
    <row r="135" spans="1:8" ht="25.5">
      <c r="A135" s="137" t="s">
        <v>680</v>
      </c>
      <c r="B135" s="2" t="s">
        <v>491</v>
      </c>
      <c r="C135" s="23"/>
      <c r="D135" s="8">
        <v>9900</v>
      </c>
      <c r="E135" s="8">
        <f t="shared" si="4"/>
        <v>12375</v>
      </c>
      <c r="F135" s="6" t="s">
        <v>103</v>
      </c>
      <c r="G135" s="45" t="s">
        <v>277</v>
      </c>
      <c r="H135" s="45" t="s">
        <v>294</v>
      </c>
    </row>
    <row r="136" spans="1:9" ht="25.5">
      <c r="A136" s="137" t="s">
        <v>681</v>
      </c>
      <c r="B136" s="45" t="s">
        <v>245</v>
      </c>
      <c r="C136" s="110"/>
      <c r="D136" s="8">
        <v>9900</v>
      </c>
      <c r="E136" s="8">
        <f t="shared" si="4"/>
        <v>12375</v>
      </c>
      <c r="F136" s="6" t="s">
        <v>103</v>
      </c>
      <c r="G136" s="45" t="s">
        <v>277</v>
      </c>
      <c r="H136" s="45" t="s">
        <v>288</v>
      </c>
      <c r="I136" s="88"/>
    </row>
    <row r="137" spans="1:9" ht="25.5">
      <c r="A137" s="137" t="s">
        <v>682</v>
      </c>
      <c r="B137" s="45" t="s">
        <v>246</v>
      </c>
      <c r="C137" s="110"/>
      <c r="D137" s="8">
        <v>9900</v>
      </c>
      <c r="E137" s="8">
        <f t="shared" si="4"/>
        <v>12375</v>
      </c>
      <c r="F137" s="6" t="s">
        <v>103</v>
      </c>
      <c r="G137" s="45" t="s">
        <v>277</v>
      </c>
      <c r="H137" s="45" t="s">
        <v>288</v>
      </c>
      <c r="I137" s="89"/>
    </row>
    <row r="138" spans="1:9" s="88" customFormat="1" ht="29.25" customHeight="1">
      <c r="A138" s="137" t="s">
        <v>683</v>
      </c>
      <c r="B138" s="4" t="s">
        <v>60</v>
      </c>
      <c r="C138" s="72"/>
      <c r="D138" s="8">
        <v>9900</v>
      </c>
      <c r="E138" s="8">
        <f t="shared" si="4"/>
        <v>12375</v>
      </c>
      <c r="F138" s="6" t="s">
        <v>103</v>
      </c>
      <c r="G138" s="45" t="s">
        <v>277</v>
      </c>
      <c r="H138" s="45" t="s">
        <v>288</v>
      </c>
      <c r="I138" s="80"/>
    </row>
    <row r="139" spans="1:9" s="89" customFormat="1" ht="24.75" customHeight="1">
      <c r="A139" s="137" t="s">
        <v>684</v>
      </c>
      <c r="B139" s="2" t="s">
        <v>15</v>
      </c>
      <c r="C139" s="23" t="s">
        <v>151</v>
      </c>
      <c r="D139" s="8">
        <v>9990</v>
      </c>
      <c r="E139" s="8">
        <f t="shared" si="4"/>
        <v>12487.5</v>
      </c>
      <c r="F139" s="6" t="s">
        <v>103</v>
      </c>
      <c r="G139" s="45" t="s">
        <v>277</v>
      </c>
      <c r="H139" s="45" t="s">
        <v>294</v>
      </c>
      <c r="I139" s="80"/>
    </row>
    <row r="140" spans="1:8" ht="25.5">
      <c r="A140" s="137" t="s">
        <v>685</v>
      </c>
      <c r="B140" s="2" t="s">
        <v>330</v>
      </c>
      <c r="C140" s="23"/>
      <c r="D140" s="8">
        <v>9990</v>
      </c>
      <c r="E140" s="8">
        <f t="shared" si="4"/>
        <v>12487.5</v>
      </c>
      <c r="F140" s="6" t="s">
        <v>103</v>
      </c>
      <c r="G140" s="45" t="s">
        <v>277</v>
      </c>
      <c r="H140" s="45" t="s">
        <v>294</v>
      </c>
    </row>
    <row r="141" spans="1:8" ht="25.5">
      <c r="A141" s="137" t="s">
        <v>686</v>
      </c>
      <c r="B141" s="2" t="s">
        <v>331</v>
      </c>
      <c r="C141" s="23" t="s">
        <v>155</v>
      </c>
      <c r="D141" s="8">
        <v>9990</v>
      </c>
      <c r="E141" s="8">
        <f t="shared" si="4"/>
        <v>12487.5</v>
      </c>
      <c r="F141" s="6" t="s">
        <v>103</v>
      </c>
      <c r="G141" s="45" t="s">
        <v>277</v>
      </c>
      <c r="H141" s="45" t="s">
        <v>294</v>
      </c>
    </row>
    <row r="142" spans="1:8" ht="25.5">
      <c r="A142" s="137" t="s">
        <v>687</v>
      </c>
      <c r="B142" s="2" t="s">
        <v>27</v>
      </c>
      <c r="C142" s="23"/>
      <c r="D142" s="8">
        <v>5310</v>
      </c>
      <c r="E142" s="8">
        <f t="shared" si="4"/>
        <v>6637.5</v>
      </c>
      <c r="F142" s="6" t="s">
        <v>103</v>
      </c>
      <c r="G142" s="45" t="s">
        <v>277</v>
      </c>
      <c r="H142" s="45" t="s">
        <v>294</v>
      </c>
    </row>
    <row r="143" spans="1:8" ht="25.5">
      <c r="A143" s="137" t="s">
        <v>688</v>
      </c>
      <c r="B143" s="2" t="s">
        <v>231</v>
      </c>
      <c r="C143" s="23" t="s">
        <v>232</v>
      </c>
      <c r="D143" s="8">
        <v>9900</v>
      </c>
      <c r="E143" s="8">
        <f t="shared" si="4"/>
        <v>12375</v>
      </c>
      <c r="F143" s="6" t="s">
        <v>103</v>
      </c>
      <c r="G143" s="45" t="s">
        <v>277</v>
      </c>
      <c r="H143" s="45" t="s">
        <v>294</v>
      </c>
    </row>
    <row r="144" spans="1:8" ht="25.5">
      <c r="A144" s="137" t="s">
        <v>689</v>
      </c>
      <c r="B144" s="2" t="s">
        <v>334</v>
      </c>
      <c r="C144" s="23"/>
      <c r="D144" s="8">
        <v>9900</v>
      </c>
      <c r="E144" s="8">
        <f t="shared" si="4"/>
        <v>12375</v>
      </c>
      <c r="F144" s="6" t="s">
        <v>103</v>
      </c>
      <c r="G144" s="45" t="s">
        <v>277</v>
      </c>
      <c r="H144" s="45" t="s">
        <v>294</v>
      </c>
    </row>
    <row r="145" spans="1:8" ht="25.5">
      <c r="A145" s="137" t="s">
        <v>690</v>
      </c>
      <c r="B145" s="2" t="s">
        <v>333</v>
      </c>
      <c r="C145" s="23"/>
      <c r="D145" s="8">
        <v>9900</v>
      </c>
      <c r="E145" s="8">
        <f t="shared" si="4"/>
        <v>12375</v>
      </c>
      <c r="F145" s="6" t="s">
        <v>103</v>
      </c>
      <c r="G145" s="45" t="s">
        <v>277</v>
      </c>
      <c r="H145" s="45" t="s">
        <v>294</v>
      </c>
    </row>
    <row r="146" spans="1:8" ht="25.5">
      <c r="A146" s="137" t="s">
        <v>691</v>
      </c>
      <c r="B146" s="2" t="s">
        <v>391</v>
      </c>
      <c r="C146" s="23"/>
      <c r="D146" s="8">
        <v>9990</v>
      </c>
      <c r="E146" s="8">
        <f t="shared" si="4"/>
        <v>12487.5</v>
      </c>
      <c r="F146" s="6" t="s">
        <v>103</v>
      </c>
      <c r="G146" s="45" t="s">
        <v>277</v>
      </c>
      <c r="H146" s="45" t="s">
        <v>294</v>
      </c>
    </row>
    <row r="147" spans="1:8" ht="25.5">
      <c r="A147" s="137" t="s">
        <v>692</v>
      </c>
      <c r="B147" s="2" t="s">
        <v>332</v>
      </c>
      <c r="C147" s="23"/>
      <c r="D147" s="8">
        <v>9990</v>
      </c>
      <c r="E147" s="8">
        <f t="shared" si="4"/>
        <v>12487.5</v>
      </c>
      <c r="F147" s="6" t="s">
        <v>103</v>
      </c>
      <c r="G147" s="45" t="s">
        <v>277</v>
      </c>
      <c r="H147" s="45" t="s">
        <v>294</v>
      </c>
    </row>
    <row r="148" spans="1:8" ht="15">
      <c r="A148" s="137" t="s">
        <v>693</v>
      </c>
      <c r="B148" s="2" t="s">
        <v>189</v>
      </c>
      <c r="C148" s="23" t="s">
        <v>117</v>
      </c>
      <c r="D148" s="8">
        <v>3500</v>
      </c>
      <c r="E148" s="8">
        <f t="shared" si="4"/>
        <v>4375</v>
      </c>
      <c r="F148" s="6" t="s">
        <v>103</v>
      </c>
      <c r="G148" s="45" t="s">
        <v>277</v>
      </c>
      <c r="H148" s="6" t="s">
        <v>262</v>
      </c>
    </row>
    <row r="149" spans="1:8" ht="15">
      <c r="A149" s="137" t="s">
        <v>694</v>
      </c>
      <c r="B149" s="2" t="s">
        <v>239</v>
      </c>
      <c r="C149" s="23"/>
      <c r="D149" s="8">
        <v>9990</v>
      </c>
      <c r="E149" s="8">
        <f t="shared" si="4"/>
        <v>12487.5</v>
      </c>
      <c r="F149" s="6" t="s">
        <v>103</v>
      </c>
      <c r="G149" s="45" t="s">
        <v>277</v>
      </c>
      <c r="H149" s="6" t="s">
        <v>262</v>
      </c>
    </row>
    <row r="150" spans="1:8" ht="25.5">
      <c r="A150" s="137" t="s">
        <v>695</v>
      </c>
      <c r="B150" s="2" t="s">
        <v>510</v>
      </c>
      <c r="C150" s="23"/>
      <c r="D150" s="8">
        <v>4000</v>
      </c>
      <c r="E150" s="8">
        <f t="shared" si="4"/>
        <v>5000</v>
      </c>
      <c r="F150" s="6" t="s">
        <v>103</v>
      </c>
      <c r="G150" s="45" t="s">
        <v>449</v>
      </c>
      <c r="H150" s="45" t="s">
        <v>446</v>
      </c>
    </row>
    <row r="151" spans="1:9" s="85" customFormat="1" ht="15.75">
      <c r="A151" s="145" t="s">
        <v>265</v>
      </c>
      <c r="B151" s="145"/>
      <c r="C151" s="110"/>
      <c r="D151" s="8"/>
      <c r="E151" s="8"/>
      <c r="F151" s="6"/>
      <c r="G151" s="6"/>
      <c r="H151" s="6"/>
      <c r="I151" s="80"/>
    </row>
    <row r="152" spans="1:8" ht="15">
      <c r="A152" s="143" t="s">
        <v>336</v>
      </c>
      <c r="B152" s="143"/>
      <c r="C152" s="143"/>
      <c r="D152" s="143"/>
      <c r="E152" s="143"/>
      <c r="F152" s="143"/>
      <c r="G152" s="143"/>
      <c r="H152" s="143"/>
    </row>
    <row r="153" spans="1:8" ht="25.5">
      <c r="A153" s="4" t="s">
        <v>696</v>
      </c>
      <c r="B153" s="2" t="s">
        <v>335</v>
      </c>
      <c r="C153" s="23" t="s">
        <v>106</v>
      </c>
      <c r="D153" s="8">
        <v>26500</v>
      </c>
      <c r="E153" s="8">
        <f aca="true" t="shared" si="5" ref="E153:E170">D153*25%+D153</f>
        <v>33125</v>
      </c>
      <c r="F153" s="6" t="s">
        <v>103</v>
      </c>
      <c r="G153" s="130" t="s">
        <v>282</v>
      </c>
      <c r="H153" s="45" t="s">
        <v>393</v>
      </c>
    </row>
    <row r="154" spans="1:8" ht="25.5">
      <c r="A154" s="137" t="s">
        <v>697</v>
      </c>
      <c r="B154" s="2" t="s">
        <v>378</v>
      </c>
      <c r="C154" s="23" t="s">
        <v>118</v>
      </c>
      <c r="D154" s="8">
        <v>26500</v>
      </c>
      <c r="E154" s="8">
        <f t="shared" si="5"/>
        <v>33125</v>
      </c>
      <c r="F154" s="6" t="s">
        <v>103</v>
      </c>
      <c r="G154" s="6" t="s">
        <v>281</v>
      </c>
      <c r="H154" s="45" t="s">
        <v>380</v>
      </c>
    </row>
    <row r="155" spans="1:8" ht="15">
      <c r="A155" s="137" t="s">
        <v>698</v>
      </c>
      <c r="B155" s="2" t="s">
        <v>379</v>
      </c>
      <c r="C155" s="23" t="s">
        <v>119</v>
      </c>
      <c r="D155" s="8">
        <v>26500</v>
      </c>
      <c r="E155" s="8">
        <f t="shared" si="5"/>
        <v>33125</v>
      </c>
      <c r="F155" s="6" t="s">
        <v>103</v>
      </c>
      <c r="G155" s="6" t="s">
        <v>281</v>
      </c>
      <c r="H155" s="6" t="s">
        <v>367</v>
      </c>
    </row>
    <row r="156" spans="1:8" ht="38.25">
      <c r="A156" s="137" t="s">
        <v>699</v>
      </c>
      <c r="B156" s="2" t="s">
        <v>8</v>
      </c>
      <c r="C156" s="23" t="s">
        <v>147</v>
      </c>
      <c r="D156" s="8">
        <v>12000</v>
      </c>
      <c r="E156" s="8">
        <f t="shared" si="5"/>
        <v>15000</v>
      </c>
      <c r="F156" s="6" t="s">
        <v>342</v>
      </c>
      <c r="G156" s="130" t="s">
        <v>282</v>
      </c>
      <c r="H156" s="45" t="s">
        <v>395</v>
      </c>
    </row>
    <row r="157" spans="1:8" ht="25.5">
      <c r="A157" s="137" t="s">
        <v>700</v>
      </c>
      <c r="B157" s="2" t="s">
        <v>25</v>
      </c>
      <c r="C157" s="110" t="s">
        <v>161</v>
      </c>
      <c r="D157" s="8">
        <v>7000</v>
      </c>
      <c r="E157" s="8">
        <f t="shared" si="5"/>
        <v>8750</v>
      </c>
      <c r="F157" s="6" t="s">
        <v>103</v>
      </c>
      <c r="G157" s="130" t="s">
        <v>282</v>
      </c>
      <c r="H157" s="45" t="s">
        <v>439</v>
      </c>
    </row>
    <row r="158" spans="1:8" ht="25.5">
      <c r="A158" s="137" t="s">
        <v>701</v>
      </c>
      <c r="B158" s="2" t="s">
        <v>30</v>
      </c>
      <c r="C158" s="23"/>
      <c r="D158" s="8">
        <v>9990</v>
      </c>
      <c r="E158" s="8">
        <f t="shared" si="5"/>
        <v>12487.5</v>
      </c>
      <c r="F158" s="6" t="s">
        <v>103</v>
      </c>
      <c r="G158" s="130" t="s">
        <v>282</v>
      </c>
      <c r="H158" s="45" t="s">
        <v>394</v>
      </c>
    </row>
    <row r="159" spans="1:8" ht="25.5">
      <c r="A159" s="137" t="s">
        <v>702</v>
      </c>
      <c r="B159" s="4" t="s">
        <v>442</v>
      </c>
      <c r="C159" s="72"/>
      <c r="D159" s="8">
        <v>26540</v>
      </c>
      <c r="E159" s="8">
        <f t="shared" si="5"/>
        <v>33175</v>
      </c>
      <c r="F159" s="6" t="s">
        <v>103</v>
      </c>
      <c r="G159" s="130" t="s">
        <v>282</v>
      </c>
      <c r="H159" s="45" t="s">
        <v>439</v>
      </c>
    </row>
    <row r="160" spans="1:8" ht="25.5">
      <c r="A160" s="137" t="s">
        <v>703</v>
      </c>
      <c r="B160" s="2" t="s">
        <v>233</v>
      </c>
      <c r="C160" s="23"/>
      <c r="D160" s="8">
        <v>7000</v>
      </c>
      <c r="E160" s="8">
        <f t="shared" si="5"/>
        <v>8750</v>
      </c>
      <c r="F160" s="6" t="s">
        <v>103</v>
      </c>
      <c r="G160" s="130" t="s">
        <v>282</v>
      </c>
      <c r="H160" s="45" t="s">
        <v>439</v>
      </c>
    </row>
    <row r="161" spans="1:8" ht="38.25">
      <c r="A161" s="137" t="s">
        <v>704</v>
      </c>
      <c r="B161" s="2" t="s">
        <v>93</v>
      </c>
      <c r="C161" s="23"/>
      <c r="D161" s="8">
        <v>9990</v>
      </c>
      <c r="E161" s="8">
        <f t="shared" si="5"/>
        <v>12487.5</v>
      </c>
      <c r="F161" s="6" t="s">
        <v>103</v>
      </c>
      <c r="G161" s="130" t="s">
        <v>282</v>
      </c>
      <c r="H161" s="45" t="s">
        <v>396</v>
      </c>
    </row>
    <row r="162" spans="1:8" ht="38.25">
      <c r="A162" s="137" t="s">
        <v>705</v>
      </c>
      <c r="B162" s="2" t="s">
        <v>39</v>
      </c>
      <c r="C162" s="23"/>
      <c r="D162" s="8">
        <v>26540</v>
      </c>
      <c r="E162" s="8">
        <f t="shared" si="5"/>
        <v>33175</v>
      </c>
      <c r="F162" s="6" t="s">
        <v>103</v>
      </c>
      <c r="G162" s="130" t="s">
        <v>282</v>
      </c>
      <c r="H162" s="45" t="s">
        <v>440</v>
      </c>
    </row>
    <row r="163" spans="1:9" ht="38.25">
      <c r="A163" s="137" t="s">
        <v>706</v>
      </c>
      <c r="B163" s="45" t="s">
        <v>134</v>
      </c>
      <c r="C163" s="110"/>
      <c r="D163" s="8">
        <v>9990</v>
      </c>
      <c r="E163" s="8">
        <f t="shared" si="5"/>
        <v>12487.5</v>
      </c>
      <c r="F163" s="6" t="s">
        <v>103</v>
      </c>
      <c r="G163" s="130" t="s">
        <v>282</v>
      </c>
      <c r="H163" s="45" t="s">
        <v>440</v>
      </c>
      <c r="I163" s="85"/>
    </row>
    <row r="164" spans="1:8" ht="25.5">
      <c r="A164" s="137" t="s">
        <v>707</v>
      </c>
      <c r="B164" s="45" t="s">
        <v>349</v>
      </c>
      <c r="C164" s="110"/>
      <c r="D164" s="8">
        <v>5000</v>
      </c>
      <c r="E164" s="8">
        <f t="shared" si="5"/>
        <v>6250</v>
      </c>
      <c r="F164" s="6" t="s">
        <v>103</v>
      </c>
      <c r="G164" s="130" t="s">
        <v>282</v>
      </c>
      <c r="H164" s="45" t="s">
        <v>441</v>
      </c>
    </row>
    <row r="165" spans="1:9" s="85" customFormat="1" ht="25.5" customHeight="1">
      <c r="A165" s="137" t="s">
        <v>708</v>
      </c>
      <c r="B165" s="4" t="s">
        <v>515</v>
      </c>
      <c r="C165" s="110" t="s">
        <v>479</v>
      </c>
      <c r="D165" s="8">
        <v>25000</v>
      </c>
      <c r="E165" s="8">
        <f>D165*25%+D165</f>
        <v>31250</v>
      </c>
      <c r="F165" s="6" t="s">
        <v>103</v>
      </c>
      <c r="G165" s="45" t="s">
        <v>282</v>
      </c>
      <c r="H165" s="6" t="s">
        <v>367</v>
      </c>
      <c r="I165" s="80"/>
    </row>
    <row r="166" spans="1:9" s="85" customFormat="1" ht="25.5" customHeight="1">
      <c r="A166" s="137" t="s">
        <v>709</v>
      </c>
      <c r="B166" s="4" t="s">
        <v>514</v>
      </c>
      <c r="C166" s="110" t="s">
        <v>480</v>
      </c>
      <c r="D166" s="8">
        <v>25000</v>
      </c>
      <c r="E166" s="8">
        <f>D166*25%+D166</f>
        <v>31250</v>
      </c>
      <c r="F166" s="6" t="s">
        <v>103</v>
      </c>
      <c r="G166" s="45" t="s">
        <v>282</v>
      </c>
      <c r="H166" s="6" t="s">
        <v>367</v>
      </c>
      <c r="I166" s="80"/>
    </row>
    <row r="167" spans="1:9" s="85" customFormat="1" ht="15" customHeight="1">
      <c r="A167" s="147" t="s">
        <v>499</v>
      </c>
      <c r="B167" s="147"/>
      <c r="C167" s="110"/>
      <c r="D167" s="8"/>
      <c r="E167" s="8">
        <f t="shared" si="5"/>
        <v>0</v>
      </c>
      <c r="F167" s="6"/>
      <c r="G167" s="6"/>
      <c r="H167" s="6"/>
      <c r="I167" s="80"/>
    </row>
    <row r="168" spans="1:8" ht="15">
      <c r="A168" s="143" t="s">
        <v>337</v>
      </c>
      <c r="B168" s="143"/>
      <c r="C168" s="143"/>
      <c r="D168" s="143"/>
      <c r="E168" s="143"/>
      <c r="F168" s="143"/>
      <c r="G168" s="143"/>
      <c r="H168" s="143"/>
    </row>
    <row r="169" spans="1:8" ht="25.5">
      <c r="A169" s="4" t="s">
        <v>710</v>
      </c>
      <c r="B169" s="2" t="s">
        <v>12</v>
      </c>
      <c r="C169" s="23" t="s">
        <v>149</v>
      </c>
      <c r="D169" s="8">
        <v>9000</v>
      </c>
      <c r="E169" s="8">
        <f t="shared" si="5"/>
        <v>11250</v>
      </c>
      <c r="F169" s="6" t="s">
        <v>103</v>
      </c>
      <c r="G169" s="45" t="s">
        <v>280</v>
      </c>
      <c r="H169" s="6" t="s">
        <v>266</v>
      </c>
    </row>
    <row r="170" spans="1:9" ht="25.5">
      <c r="A170" s="137" t="s">
        <v>711</v>
      </c>
      <c r="B170" s="2" t="s">
        <v>392</v>
      </c>
      <c r="C170" s="23"/>
      <c r="D170" s="8">
        <v>9000</v>
      </c>
      <c r="E170" s="8">
        <f t="shared" si="5"/>
        <v>11250</v>
      </c>
      <c r="F170" s="6" t="s">
        <v>103</v>
      </c>
      <c r="G170" s="45" t="s">
        <v>280</v>
      </c>
      <c r="H170" s="6" t="s">
        <v>266</v>
      </c>
      <c r="I170" s="87"/>
    </row>
    <row r="171" spans="1:9" s="87" customFormat="1" ht="15" customHeight="1">
      <c r="A171" s="132" t="s">
        <v>261</v>
      </c>
      <c r="B171" s="132"/>
      <c r="C171" s="133"/>
      <c r="D171" s="128"/>
      <c r="E171" s="128"/>
      <c r="F171" s="132"/>
      <c r="G171" s="132"/>
      <c r="H171" s="132"/>
      <c r="I171" s="80"/>
    </row>
    <row r="172" spans="1:9" s="46" customFormat="1" ht="15">
      <c r="A172" s="143" t="s">
        <v>494</v>
      </c>
      <c r="B172" s="143"/>
      <c r="C172" s="143"/>
      <c r="D172" s="143"/>
      <c r="E172" s="143"/>
      <c r="F172" s="143"/>
      <c r="G172" s="143"/>
      <c r="H172" s="143"/>
      <c r="I172" s="80"/>
    </row>
    <row r="173" spans="1:8" ht="25.5">
      <c r="A173" s="4" t="s">
        <v>712</v>
      </c>
      <c r="B173" s="2" t="s">
        <v>7</v>
      </c>
      <c r="C173" s="23" t="s">
        <v>146</v>
      </c>
      <c r="D173" s="8">
        <v>26000</v>
      </c>
      <c r="E173" s="8">
        <f aca="true" t="shared" si="6" ref="E173:E195">D173*25%+D173</f>
        <v>32500</v>
      </c>
      <c r="F173" s="6" t="s">
        <v>103</v>
      </c>
      <c r="G173" s="45" t="s">
        <v>279</v>
      </c>
      <c r="H173" s="6" t="s">
        <v>372</v>
      </c>
    </row>
    <row r="174" spans="1:8" ht="25.5">
      <c r="A174" s="137" t="s">
        <v>713</v>
      </c>
      <c r="B174" s="2" t="s">
        <v>359</v>
      </c>
      <c r="C174" s="23"/>
      <c r="D174" s="8">
        <v>4000</v>
      </c>
      <c r="E174" s="8">
        <f t="shared" si="6"/>
        <v>5000</v>
      </c>
      <c r="F174" s="6" t="s">
        <v>103</v>
      </c>
      <c r="G174" s="45" t="s">
        <v>279</v>
      </c>
      <c r="H174" s="6" t="s">
        <v>372</v>
      </c>
    </row>
    <row r="175" spans="1:8" ht="25.5">
      <c r="A175" s="137" t="s">
        <v>714</v>
      </c>
      <c r="B175" s="2" t="s">
        <v>83</v>
      </c>
      <c r="C175" s="23"/>
      <c r="D175" s="8">
        <v>8000</v>
      </c>
      <c r="E175" s="8">
        <f t="shared" si="6"/>
        <v>10000</v>
      </c>
      <c r="F175" s="6" t="s">
        <v>103</v>
      </c>
      <c r="G175" s="45" t="s">
        <v>279</v>
      </c>
      <c r="H175" s="45" t="s">
        <v>473</v>
      </c>
    </row>
    <row r="176" spans="1:8" ht="25.5">
      <c r="A176" s="137" t="s">
        <v>715</v>
      </c>
      <c r="B176" s="2" t="s">
        <v>32</v>
      </c>
      <c r="C176" s="23"/>
      <c r="D176" s="8">
        <v>13200</v>
      </c>
      <c r="E176" s="8">
        <f t="shared" si="6"/>
        <v>16500</v>
      </c>
      <c r="F176" s="6" t="s">
        <v>103</v>
      </c>
      <c r="G176" s="45" t="s">
        <v>279</v>
      </c>
      <c r="H176" s="6" t="s">
        <v>372</v>
      </c>
    </row>
    <row r="177" spans="1:8" ht="25.5">
      <c r="A177" s="137" t="s">
        <v>716</v>
      </c>
      <c r="B177" s="2" t="s">
        <v>23</v>
      </c>
      <c r="C177" s="23">
        <v>642110008</v>
      </c>
      <c r="D177" s="8">
        <v>13200</v>
      </c>
      <c r="E177" s="8">
        <f t="shared" si="6"/>
        <v>16500</v>
      </c>
      <c r="F177" s="6" t="s">
        <v>103</v>
      </c>
      <c r="G177" s="45" t="s">
        <v>279</v>
      </c>
      <c r="H177" s="4" t="s">
        <v>399</v>
      </c>
    </row>
    <row r="178" spans="1:8" ht="25.5">
      <c r="A178" s="137" t="s">
        <v>717</v>
      </c>
      <c r="B178" s="45" t="s">
        <v>271</v>
      </c>
      <c r="C178" s="110"/>
      <c r="D178" s="8">
        <v>13200</v>
      </c>
      <c r="E178" s="8">
        <f t="shared" si="6"/>
        <v>16500</v>
      </c>
      <c r="F178" s="6" t="s">
        <v>103</v>
      </c>
      <c r="G178" s="45" t="s">
        <v>279</v>
      </c>
      <c r="H178" s="4" t="s">
        <v>400</v>
      </c>
    </row>
    <row r="179" spans="1:8" ht="25.5">
      <c r="A179" s="137" t="s">
        <v>718</v>
      </c>
      <c r="B179" s="2" t="s">
        <v>197</v>
      </c>
      <c r="C179" s="23" t="s">
        <v>198</v>
      </c>
      <c r="D179" s="8">
        <v>8000</v>
      </c>
      <c r="E179" s="8">
        <f t="shared" si="6"/>
        <v>10000</v>
      </c>
      <c r="F179" s="6" t="s">
        <v>103</v>
      </c>
      <c r="G179" s="45" t="s">
        <v>279</v>
      </c>
      <c r="H179" s="6" t="s">
        <v>372</v>
      </c>
    </row>
    <row r="180" spans="1:8" ht="25.5">
      <c r="A180" s="137" t="s">
        <v>719</v>
      </c>
      <c r="B180" s="2" t="s">
        <v>21</v>
      </c>
      <c r="C180" s="23" t="s">
        <v>122</v>
      </c>
      <c r="D180" s="8">
        <v>26000</v>
      </c>
      <c r="E180" s="8">
        <f t="shared" si="6"/>
        <v>32500</v>
      </c>
      <c r="F180" s="6" t="s">
        <v>103</v>
      </c>
      <c r="G180" s="45" t="s">
        <v>279</v>
      </c>
      <c r="H180" s="6" t="s">
        <v>372</v>
      </c>
    </row>
    <row r="181" spans="1:8" ht="25.5">
      <c r="A181" s="137" t="s">
        <v>720</v>
      </c>
      <c r="B181" s="2" t="s">
        <v>397</v>
      </c>
      <c r="C181" s="23" t="s">
        <v>163</v>
      </c>
      <c r="D181" s="8">
        <v>8000</v>
      </c>
      <c r="E181" s="8">
        <f t="shared" si="6"/>
        <v>10000</v>
      </c>
      <c r="F181" s="6" t="s">
        <v>103</v>
      </c>
      <c r="G181" s="45" t="s">
        <v>279</v>
      </c>
      <c r="H181" s="6" t="s">
        <v>372</v>
      </c>
    </row>
    <row r="182" spans="1:8" ht="25.5">
      <c r="A182" s="137" t="s">
        <v>721</v>
      </c>
      <c r="B182" s="2" t="s">
        <v>193</v>
      </c>
      <c r="C182" s="23" t="s">
        <v>194</v>
      </c>
      <c r="D182" s="8">
        <v>5300</v>
      </c>
      <c r="E182" s="8">
        <f t="shared" si="6"/>
        <v>6625</v>
      </c>
      <c r="F182" s="6" t="s">
        <v>103</v>
      </c>
      <c r="G182" s="45" t="s">
        <v>279</v>
      </c>
      <c r="H182" s="6" t="s">
        <v>372</v>
      </c>
    </row>
    <row r="183" spans="1:8" ht="25.5">
      <c r="A183" s="137" t="s">
        <v>722</v>
      </c>
      <c r="B183" s="6" t="s">
        <v>183</v>
      </c>
      <c r="C183" s="110" t="s">
        <v>202</v>
      </c>
      <c r="D183" s="8">
        <v>12000</v>
      </c>
      <c r="E183" s="8">
        <f t="shared" si="6"/>
        <v>15000</v>
      </c>
      <c r="F183" s="6" t="s">
        <v>103</v>
      </c>
      <c r="G183" s="45" t="s">
        <v>279</v>
      </c>
      <c r="H183" s="6" t="s">
        <v>372</v>
      </c>
    </row>
    <row r="184" spans="1:8" ht="25.5">
      <c r="A184" s="137" t="s">
        <v>723</v>
      </c>
      <c r="B184" s="45" t="s">
        <v>204</v>
      </c>
      <c r="C184" s="110" t="s">
        <v>205</v>
      </c>
      <c r="D184" s="8">
        <v>9900</v>
      </c>
      <c r="E184" s="8">
        <f t="shared" si="6"/>
        <v>12375</v>
      </c>
      <c r="F184" s="6" t="s">
        <v>103</v>
      </c>
      <c r="G184" s="45" t="s">
        <v>279</v>
      </c>
      <c r="H184" s="6" t="s">
        <v>372</v>
      </c>
    </row>
    <row r="185" spans="1:9" ht="25.5">
      <c r="A185" s="137" t="s">
        <v>724</v>
      </c>
      <c r="B185" s="45" t="s">
        <v>244</v>
      </c>
      <c r="C185" s="110"/>
      <c r="D185" s="8">
        <v>5500</v>
      </c>
      <c r="E185" s="8">
        <f t="shared" si="6"/>
        <v>6875</v>
      </c>
      <c r="F185" s="6" t="s">
        <v>103</v>
      </c>
      <c r="G185" s="45" t="s">
        <v>279</v>
      </c>
      <c r="H185" s="45" t="s">
        <v>372</v>
      </c>
      <c r="I185" s="46"/>
    </row>
    <row r="186" spans="1:8" ht="25.5">
      <c r="A186" s="137" t="s">
        <v>725</v>
      </c>
      <c r="B186" s="45" t="s">
        <v>267</v>
      </c>
      <c r="C186" s="110"/>
      <c r="D186" s="8">
        <v>9990</v>
      </c>
      <c r="E186" s="8">
        <f t="shared" si="6"/>
        <v>12487.5</v>
      </c>
      <c r="F186" s="6" t="s">
        <v>103</v>
      </c>
      <c r="G186" s="45" t="s">
        <v>279</v>
      </c>
      <c r="H186" s="45" t="s">
        <v>372</v>
      </c>
    </row>
    <row r="187" spans="1:9" s="46" customFormat="1" ht="27" customHeight="1">
      <c r="A187" s="137" t="s">
        <v>726</v>
      </c>
      <c r="B187" s="2" t="s">
        <v>84</v>
      </c>
      <c r="C187" s="23"/>
      <c r="D187" s="8">
        <v>16000</v>
      </c>
      <c r="E187" s="8">
        <f t="shared" si="6"/>
        <v>20000</v>
      </c>
      <c r="F187" s="6" t="s">
        <v>103</v>
      </c>
      <c r="G187" s="45" t="s">
        <v>279</v>
      </c>
      <c r="H187" s="45" t="s">
        <v>372</v>
      </c>
      <c r="I187" s="80"/>
    </row>
    <row r="188" spans="1:8" ht="27.75" customHeight="1">
      <c r="A188" s="137" t="s">
        <v>727</v>
      </c>
      <c r="B188" s="50" t="s">
        <v>339</v>
      </c>
      <c r="C188" s="23" t="s">
        <v>140</v>
      </c>
      <c r="D188" s="8">
        <v>26400</v>
      </c>
      <c r="E188" s="8">
        <f t="shared" si="6"/>
        <v>33000</v>
      </c>
      <c r="F188" s="6" t="s">
        <v>103</v>
      </c>
      <c r="G188" s="45" t="s">
        <v>279</v>
      </c>
      <c r="H188" s="45" t="s">
        <v>372</v>
      </c>
    </row>
    <row r="189" spans="1:8" ht="24" customHeight="1">
      <c r="A189" s="137" t="s">
        <v>728</v>
      </c>
      <c r="B189" s="2" t="s">
        <v>131</v>
      </c>
      <c r="C189" s="23"/>
      <c r="D189" s="8">
        <v>12000</v>
      </c>
      <c r="E189" s="8">
        <f t="shared" si="6"/>
        <v>15000</v>
      </c>
      <c r="F189" s="6" t="s">
        <v>103</v>
      </c>
      <c r="G189" s="45" t="s">
        <v>279</v>
      </c>
      <c r="H189" s="45" t="s">
        <v>372</v>
      </c>
    </row>
    <row r="190" spans="1:8" ht="25.5">
      <c r="A190" s="137" t="s">
        <v>729</v>
      </c>
      <c r="B190" s="45" t="s">
        <v>247</v>
      </c>
      <c r="C190" s="110"/>
      <c r="D190" s="8">
        <v>14000</v>
      </c>
      <c r="E190" s="8">
        <f t="shared" si="6"/>
        <v>17500</v>
      </c>
      <c r="F190" s="6" t="s">
        <v>103</v>
      </c>
      <c r="G190" s="45" t="s">
        <v>279</v>
      </c>
      <c r="H190" s="45" t="s">
        <v>372</v>
      </c>
    </row>
    <row r="191" spans="1:9" ht="38.25">
      <c r="A191" s="137" t="s">
        <v>730</v>
      </c>
      <c r="B191" s="45" t="s">
        <v>364</v>
      </c>
      <c r="C191" s="110"/>
      <c r="D191" s="8">
        <v>16000</v>
      </c>
      <c r="E191" s="8">
        <f t="shared" si="6"/>
        <v>20000</v>
      </c>
      <c r="F191" s="6" t="s">
        <v>103</v>
      </c>
      <c r="G191" s="45" t="s">
        <v>279</v>
      </c>
      <c r="H191" s="45" t="s">
        <v>372</v>
      </c>
      <c r="I191" s="48"/>
    </row>
    <row r="192" spans="1:9" ht="25.5">
      <c r="A192" s="137" t="s">
        <v>731</v>
      </c>
      <c r="B192" s="45" t="s">
        <v>340</v>
      </c>
      <c r="C192" s="110"/>
      <c r="D192" s="8">
        <v>3500</v>
      </c>
      <c r="E192" s="8">
        <f t="shared" si="6"/>
        <v>4375</v>
      </c>
      <c r="F192" s="6" t="s">
        <v>103</v>
      </c>
      <c r="G192" s="45" t="s">
        <v>279</v>
      </c>
      <c r="H192" s="45" t="s">
        <v>372</v>
      </c>
      <c r="I192" s="100"/>
    </row>
    <row r="193" spans="1:9" s="48" customFormat="1" ht="25.5">
      <c r="A193" s="137" t="s">
        <v>732</v>
      </c>
      <c r="B193" s="45" t="s">
        <v>341</v>
      </c>
      <c r="C193" s="110"/>
      <c r="D193" s="8">
        <v>8000</v>
      </c>
      <c r="E193" s="8">
        <f t="shared" si="6"/>
        <v>10000</v>
      </c>
      <c r="F193" s="6" t="s">
        <v>103</v>
      </c>
      <c r="G193" s="45" t="s">
        <v>279</v>
      </c>
      <c r="H193" s="45" t="s">
        <v>372</v>
      </c>
      <c r="I193" s="80"/>
    </row>
    <row r="194" spans="1:9" s="91" customFormat="1" ht="12.75" customHeight="1">
      <c r="A194" s="137" t="s">
        <v>733</v>
      </c>
      <c r="B194" s="12" t="s">
        <v>327</v>
      </c>
      <c r="C194" s="110"/>
      <c r="D194" s="8">
        <v>6700</v>
      </c>
      <c r="E194" s="8">
        <f t="shared" si="6"/>
        <v>8375</v>
      </c>
      <c r="F194" s="6" t="s">
        <v>103</v>
      </c>
      <c r="G194" s="45" t="s">
        <v>280</v>
      </c>
      <c r="H194" s="45" t="s">
        <v>401</v>
      </c>
      <c r="I194" s="85"/>
    </row>
    <row r="195" spans="1:9" ht="25.5">
      <c r="A195" s="137" t="s">
        <v>734</v>
      </c>
      <c r="B195" s="12" t="s">
        <v>398</v>
      </c>
      <c r="C195" s="110"/>
      <c r="D195" s="8">
        <v>12000</v>
      </c>
      <c r="E195" s="8">
        <f t="shared" si="6"/>
        <v>15000</v>
      </c>
      <c r="F195" s="6" t="s">
        <v>103</v>
      </c>
      <c r="G195" s="45" t="s">
        <v>279</v>
      </c>
      <c r="H195" s="45" t="s">
        <v>372</v>
      </c>
      <c r="I195" s="46"/>
    </row>
    <row r="196" spans="1:9" s="85" customFormat="1" ht="15" customHeight="1">
      <c r="A196" s="6" t="s">
        <v>500</v>
      </c>
      <c r="B196" s="6"/>
      <c r="C196" s="110"/>
      <c r="D196" s="8"/>
      <c r="E196" s="8"/>
      <c r="F196" s="6"/>
      <c r="G196" s="6"/>
      <c r="H196" s="6"/>
      <c r="I196" s="80"/>
    </row>
    <row r="197" spans="1:9" s="46" customFormat="1" ht="15">
      <c r="A197" s="143" t="s">
        <v>495</v>
      </c>
      <c r="B197" s="148"/>
      <c r="C197" s="148"/>
      <c r="D197" s="148"/>
      <c r="E197" s="148"/>
      <c r="F197" s="148"/>
      <c r="G197" s="148"/>
      <c r="H197" s="148"/>
      <c r="I197" s="80"/>
    </row>
    <row r="198" spans="1:9" ht="38.25">
      <c r="A198" s="4" t="s">
        <v>735</v>
      </c>
      <c r="B198" s="2" t="s">
        <v>199</v>
      </c>
      <c r="C198" s="23" t="s">
        <v>200</v>
      </c>
      <c r="D198" s="8">
        <v>12000</v>
      </c>
      <c r="E198" s="8">
        <f aca="true" t="shared" si="7" ref="E198:E202">D198*25%+D198</f>
        <v>15000</v>
      </c>
      <c r="F198" s="6" t="s">
        <v>103</v>
      </c>
      <c r="G198" s="45" t="s">
        <v>283</v>
      </c>
      <c r="H198" s="45" t="s">
        <v>402</v>
      </c>
      <c r="I198" s="48"/>
    </row>
    <row r="199" spans="1:9" ht="38.25">
      <c r="A199" s="137" t="s">
        <v>736</v>
      </c>
      <c r="B199" s="12" t="s">
        <v>186</v>
      </c>
      <c r="C199" s="110"/>
      <c r="D199" s="8">
        <v>9500</v>
      </c>
      <c r="E199" s="8">
        <f t="shared" si="7"/>
        <v>11875</v>
      </c>
      <c r="F199" s="6" t="s">
        <v>342</v>
      </c>
      <c r="G199" s="45" t="s">
        <v>283</v>
      </c>
      <c r="H199" s="45" t="s">
        <v>269</v>
      </c>
      <c r="I199" s="48"/>
    </row>
    <row r="200" spans="1:8" s="48" customFormat="1" ht="38.25">
      <c r="A200" s="137" t="s">
        <v>737</v>
      </c>
      <c r="B200" s="2" t="s">
        <v>285</v>
      </c>
      <c r="C200" s="23" t="s">
        <v>145</v>
      </c>
      <c r="D200" s="8">
        <v>9900</v>
      </c>
      <c r="E200" s="8">
        <f t="shared" si="7"/>
        <v>12375</v>
      </c>
      <c r="F200" s="6" t="s">
        <v>103</v>
      </c>
      <c r="G200" s="45" t="s">
        <v>283</v>
      </c>
      <c r="H200" s="45" t="s">
        <v>269</v>
      </c>
    </row>
    <row r="201" spans="1:9" s="48" customFormat="1" ht="15.75">
      <c r="A201" s="137" t="s">
        <v>738</v>
      </c>
      <c r="B201" s="45" t="s">
        <v>343</v>
      </c>
      <c r="C201" s="110"/>
      <c r="D201" s="8">
        <v>13000</v>
      </c>
      <c r="E201" s="8">
        <f t="shared" si="7"/>
        <v>16250</v>
      </c>
      <c r="F201" s="6" t="s">
        <v>103</v>
      </c>
      <c r="G201" s="6" t="s">
        <v>305</v>
      </c>
      <c r="H201" s="6" t="s">
        <v>268</v>
      </c>
      <c r="I201" s="85"/>
    </row>
    <row r="202" spans="1:9" s="48" customFormat="1" ht="25.5">
      <c r="A202" s="137" t="s">
        <v>739</v>
      </c>
      <c r="B202" s="45" t="s">
        <v>308</v>
      </c>
      <c r="C202" s="110"/>
      <c r="D202" s="8">
        <v>26400</v>
      </c>
      <c r="E202" s="8">
        <f t="shared" si="7"/>
        <v>33000</v>
      </c>
      <c r="F202" s="6" t="s">
        <v>103</v>
      </c>
      <c r="G202" s="6" t="s">
        <v>305</v>
      </c>
      <c r="H202" s="4" t="s">
        <v>309</v>
      </c>
      <c r="I202" s="80"/>
    </row>
    <row r="203" spans="1:9" s="85" customFormat="1" ht="15" customHeight="1">
      <c r="A203" s="6"/>
      <c r="B203" s="132" t="s">
        <v>423</v>
      </c>
      <c r="C203" s="8"/>
      <c r="D203" s="112"/>
      <c r="E203" s="112"/>
      <c r="F203" s="6"/>
      <c r="G203" s="6"/>
      <c r="H203" s="6"/>
      <c r="I203" s="80"/>
    </row>
    <row r="204" spans="1:9" ht="15">
      <c r="A204" s="143" t="s">
        <v>496</v>
      </c>
      <c r="B204" s="143"/>
      <c r="C204" s="143"/>
      <c r="D204" s="143"/>
      <c r="E204" s="143"/>
      <c r="F204" s="143"/>
      <c r="G204" s="143"/>
      <c r="H204" s="143"/>
      <c r="I204" s="48"/>
    </row>
    <row r="205" spans="1:8" ht="25.5">
      <c r="A205" s="4" t="s">
        <v>740</v>
      </c>
      <c r="B205" s="6" t="s">
        <v>135</v>
      </c>
      <c r="C205" s="110"/>
      <c r="D205" s="8">
        <v>26400</v>
      </c>
      <c r="E205" s="8">
        <f aca="true" t="shared" si="8" ref="E205:E206">D205*25%+D205</f>
        <v>33000</v>
      </c>
      <c r="F205" s="6" t="s">
        <v>103</v>
      </c>
      <c r="G205" s="6" t="s">
        <v>284</v>
      </c>
      <c r="H205" s="4" t="s">
        <v>296</v>
      </c>
    </row>
    <row r="206" spans="1:9" s="48" customFormat="1" ht="25.5">
      <c r="A206" s="137" t="s">
        <v>741</v>
      </c>
      <c r="B206" s="2" t="s">
        <v>195</v>
      </c>
      <c r="C206" s="23" t="s">
        <v>196</v>
      </c>
      <c r="D206" s="8">
        <v>9900</v>
      </c>
      <c r="E206" s="8">
        <f t="shared" si="8"/>
        <v>12375</v>
      </c>
      <c r="F206" s="6" t="s">
        <v>342</v>
      </c>
      <c r="G206" s="6" t="s">
        <v>284</v>
      </c>
      <c r="H206" s="4" t="s">
        <v>296</v>
      </c>
      <c r="I206" s="80"/>
    </row>
    <row r="207" spans="1:9" ht="15">
      <c r="A207" s="132" t="s">
        <v>265</v>
      </c>
      <c r="B207" s="6"/>
      <c r="C207" s="110"/>
      <c r="D207" s="8"/>
      <c r="E207" s="8"/>
      <c r="F207" s="6"/>
      <c r="G207" s="6"/>
      <c r="H207" s="12"/>
      <c r="I207" s="78"/>
    </row>
  </sheetData>
  <mergeCells count="16">
    <mergeCell ref="A204:H204"/>
    <mergeCell ref="A172:H172"/>
    <mergeCell ref="A197:H197"/>
    <mergeCell ref="A168:H168"/>
    <mergeCell ref="A23:H23"/>
    <mergeCell ref="A98:B98"/>
    <mergeCell ref="A167:B167"/>
    <mergeCell ref="A151:B151"/>
    <mergeCell ref="A99:H99"/>
    <mergeCell ref="A152:H152"/>
    <mergeCell ref="A22:H22"/>
    <mergeCell ref="A2:H2"/>
    <mergeCell ref="A11:B11"/>
    <mergeCell ref="A21:B21"/>
    <mergeCell ref="A3:H3"/>
    <mergeCell ref="A12:H12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view="pageBreakPreview" zoomScale="90" zoomScaleSheetLayoutView="90" workbookViewId="0" topLeftCell="A1">
      <selection activeCell="F11" sqref="F11"/>
    </sheetView>
  </sheetViews>
  <sheetFormatPr defaultColWidth="9.140625" defaultRowHeight="15"/>
  <cols>
    <col min="1" max="1" width="7.28125" style="67" customWidth="1"/>
    <col min="2" max="2" width="67.140625" style="67" bestFit="1" customWidth="1"/>
    <col min="3" max="3" width="12.421875" style="67" bestFit="1" customWidth="1"/>
    <col min="4" max="5" width="21.57421875" style="125" customWidth="1"/>
    <col min="6" max="6" width="18.7109375" style="67" customWidth="1"/>
    <col min="7" max="7" width="23.57421875" style="67" customWidth="1"/>
    <col min="8" max="8" width="28.7109375" style="67" customWidth="1"/>
    <col min="9" max="16384" width="9.140625" style="78" customWidth="1"/>
  </cols>
  <sheetData>
    <row r="1" spans="1:8" s="79" customFormat="1" ht="51">
      <c r="A1" s="103" t="s">
        <v>75</v>
      </c>
      <c r="B1" s="101" t="s">
        <v>0</v>
      </c>
      <c r="C1" s="101" t="s">
        <v>85</v>
      </c>
      <c r="D1" s="121" t="s">
        <v>454</v>
      </c>
      <c r="E1" s="126" t="s">
        <v>422</v>
      </c>
      <c r="F1" s="101" t="s">
        <v>115</v>
      </c>
      <c r="G1" s="104" t="s">
        <v>275</v>
      </c>
      <c r="H1" s="102" t="s">
        <v>257</v>
      </c>
    </row>
    <row r="2" spans="1:8" s="77" customFormat="1" ht="15" customHeight="1">
      <c r="A2" s="149" t="s">
        <v>459</v>
      </c>
      <c r="B2" s="150"/>
      <c r="C2" s="150"/>
      <c r="D2" s="150"/>
      <c r="E2" s="150"/>
      <c r="F2" s="150"/>
      <c r="G2" s="150"/>
      <c r="H2" s="150"/>
    </row>
    <row r="3" spans="1:8" ht="15">
      <c r="A3" s="56" t="s">
        <v>742</v>
      </c>
      <c r="B3" s="7" t="s">
        <v>44</v>
      </c>
      <c r="C3" s="7"/>
      <c r="D3" s="97">
        <v>1330</v>
      </c>
      <c r="E3" s="97">
        <f>D3*25%+D3</f>
        <v>1662.5</v>
      </c>
      <c r="F3" s="62" t="s">
        <v>103</v>
      </c>
      <c r="G3" s="36" t="s">
        <v>276</v>
      </c>
      <c r="H3" s="38" t="s">
        <v>367</v>
      </c>
    </row>
    <row r="4" spans="1:8" ht="15">
      <c r="A4" s="56" t="s">
        <v>743</v>
      </c>
      <c r="B4" s="7" t="s">
        <v>45</v>
      </c>
      <c r="C4" s="7"/>
      <c r="D4" s="97">
        <v>665</v>
      </c>
      <c r="E4" s="97">
        <f aca="true" t="shared" si="0" ref="E4:E33">D4*25%+D4</f>
        <v>831.25</v>
      </c>
      <c r="F4" s="62" t="s">
        <v>103</v>
      </c>
      <c r="G4" s="36" t="s">
        <v>276</v>
      </c>
      <c r="H4" s="38" t="s">
        <v>367</v>
      </c>
    </row>
    <row r="5" spans="1:8" ht="15">
      <c r="A5" s="56" t="s">
        <v>744</v>
      </c>
      <c r="B5" s="7" t="s">
        <v>46</v>
      </c>
      <c r="C5" s="7"/>
      <c r="D5" s="97">
        <v>930</v>
      </c>
      <c r="E5" s="97">
        <f t="shared" si="0"/>
        <v>1162.5</v>
      </c>
      <c r="F5" s="62" t="s">
        <v>103</v>
      </c>
      <c r="G5" s="36" t="s">
        <v>276</v>
      </c>
      <c r="H5" s="38" t="s">
        <v>367</v>
      </c>
    </row>
    <row r="6" spans="1:8" ht="15">
      <c r="A6" s="56" t="s">
        <v>745</v>
      </c>
      <c r="B6" s="7" t="s">
        <v>47</v>
      </c>
      <c r="C6" s="7"/>
      <c r="D6" s="97">
        <v>2520</v>
      </c>
      <c r="E6" s="97">
        <f t="shared" si="0"/>
        <v>3150</v>
      </c>
      <c r="F6" s="62" t="s">
        <v>103</v>
      </c>
      <c r="G6" s="36" t="s">
        <v>276</v>
      </c>
      <c r="H6" s="38" t="s">
        <v>367</v>
      </c>
    </row>
    <row r="7" spans="1:8" ht="15">
      <c r="A7" s="56" t="s">
        <v>746</v>
      </c>
      <c r="B7" s="7" t="s">
        <v>48</v>
      </c>
      <c r="C7" s="7"/>
      <c r="D7" s="97">
        <v>1330</v>
      </c>
      <c r="E7" s="97">
        <f t="shared" si="0"/>
        <v>1662.5</v>
      </c>
      <c r="F7" s="62" t="s">
        <v>103</v>
      </c>
      <c r="G7" s="36" t="s">
        <v>276</v>
      </c>
      <c r="H7" s="38" t="s">
        <v>367</v>
      </c>
    </row>
    <row r="8" spans="1:8" ht="15">
      <c r="A8" s="56" t="s">
        <v>747</v>
      </c>
      <c r="B8" s="7" t="s">
        <v>62</v>
      </c>
      <c r="C8" s="7"/>
      <c r="D8" s="97">
        <v>1060</v>
      </c>
      <c r="E8" s="97">
        <f t="shared" si="0"/>
        <v>1325</v>
      </c>
      <c r="F8" s="62" t="s">
        <v>103</v>
      </c>
      <c r="G8" s="36" t="s">
        <v>276</v>
      </c>
      <c r="H8" s="38" t="s">
        <v>367</v>
      </c>
    </row>
    <row r="9" spans="1:8" ht="15">
      <c r="A9" s="56" t="s">
        <v>748</v>
      </c>
      <c r="B9" s="58" t="s">
        <v>65</v>
      </c>
      <c r="C9" s="58"/>
      <c r="D9" s="97">
        <v>1600</v>
      </c>
      <c r="E9" s="97">
        <f t="shared" si="0"/>
        <v>2000</v>
      </c>
      <c r="F9" s="62" t="s">
        <v>103</v>
      </c>
      <c r="G9" s="36" t="s">
        <v>276</v>
      </c>
      <c r="H9" s="38" t="s">
        <v>367</v>
      </c>
    </row>
    <row r="10" spans="1:8" ht="15">
      <c r="A10" s="56" t="s">
        <v>749</v>
      </c>
      <c r="B10" s="58" t="s">
        <v>64</v>
      </c>
      <c r="C10" s="58"/>
      <c r="D10" s="97">
        <v>2520</v>
      </c>
      <c r="E10" s="97">
        <f t="shared" si="0"/>
        <v>3150</v>
      </c>
      <c r="F10" s="62" t="s">
        <v>103</v>
      </c>
      <c r="G10" s="36" t="s">
        <v>276</v>
      </c>
      <c r="H10" s="38" t="s">
        <v>367</v>
      </c>
    </row>
    <row r="11" spans="1:8" ht="15">
      <c r="A11" s="56" t="s">
        <v>750</v>
      </c>
      <c r="B11" s="58" t="s">
        <v>68</v>
      </c>
      <c r="C11" s="58"/>
      <c r="D11" s="97">
        <v>800</v>
      </c>
      <c r="E11" s="97">
        <f t="shared" si="0"/>
        <v>1000</v>
      </c>
      <c r="F11" s="62" t="s">
        <v>103</v>
      </c>
      <c r="G11" s="36" t="s">
        <v>276</v>
      </c>
      <c r="H11" s="38" t="s">
        <v>367</v>
      </c>
    </row>
    <row r="12" spans="1:8" ht="15">
      <c r="A12" s="56" t="s">
        <v>751</v>
      </c>
      <c r="B12" s="58" t="s">
        <v>443</v>
      </c>
      <c r="C12" s="58"/>
      <c r="D12" s="97">
        <v>1000</v>
      </c>
      <c r="E12" s="97">
        <f t="shared" si="0"/>
        <v>1250</v>
      </c>
      <c r="F12" s="62" t="s">
        <v>103</v>
      </c>
      <c r="G12" s="36" t="s">
        <v>276</v>
      </c>
      <c r="H12" s="38" t="s">
        <v>367</v>
      </c>
    </row>
    <row r="13" spans="1:8" s="83" customFormat="1" ht="15">
      <c r="A13" s="56" t="s">
        <v>752</v>
      </c>
      <c r="B13" s="58" t="s">
        <v>69</v>
      </c>
      <c r="C13" s="58"/>
      <c r="D13" s="97">
        <v>1330</v>
      </c>
      <c r="E13" s="97">
        <f t="shared" si="0"/>
        <v>1662.5</v>
      </c>
      <c r="F13" s="62" t="s">
        <v>103</v>
      </c>
      <c r="G13" s="36" t="s">
        <v>276</v>
      </c>
      <c r="H13" s="38" t="s">
        <v>367</v>
      </c>
    </row>
    <row r="14" spans="1:8" ht="15">
      <c r="A14" s="56" t="s">
        <v>753</v>
      </c>
      <c r="B14" s="4" t="s">
        <v>223</v>
      </c>
      <c r="C14" s="4"/>
      <c r="D14" s="97">
        <v>1990</v>
      </c>
      <c r="E14" s="97">
        <f t="shared" si="0"/>
        <v>2487.5</v>
      </c>
      <c r="F14" s="6" t="s">
        <v>103</v>
      </c>
      <c r="G14" s="36" t="s">
        <v>276</v>
      </c>
      <c r="H14" s="38" t="s">
        <v>367</v>
      </c>
    </row>
    <row r="15" spans="1:8" s="80" customFormat="1" ht="25.5">
      <c r="A15" s="56" t="s">
        <v>754</v>
      </c>
      <c r="B15" s="5" t="s">
        <v>82</v>
      </c>
      <c r="C15" s="35" t="s">
        <v>160</v>
      </c>
      <c r="D15" s="97">
        <v>2520</v>
      </c>
      <c r="E15" s="97">
        <f t="shared" si="0"/>
        <v>3150</v>
      </c>
      <c r="F15" s="36" t="s">
        <v>103</v>
      </c>
      <c r="G15" s="36" t="s">
        <v>276</v>
      </c>
      <c r="H15" s="68" t="s">
        <v>411</v>
      </c>
    </row>
    <row r="16" spans="1:8" ht="25.5">
      <c r="A16" s="56" t="s">
        <v>755</v>
      </c>
      <c r="B16" s="7" t="s">
        <v>49</v>
      </c>
      <c r="C16" s="7"/>
      <c r="D16" s="97">
        <v>2520</v>
      </c>
      <c r="E16" s="97">
        <f t="shared" si="0"/>
        <v>3150</v>
      </c>
      <c r="F16" s="62" t="s">
        <v>103</v>
      </c>
      <c r="G16" s="36" t="s">
        <v>276</v>
      </c>
      <c r="H16" s="69" t="s">
        <v>412</v>
      </c>
    </row>
    <row r="17" spans="1:8" ht="25.5">
      <c r="A17" s="56" t="s">
        <v>756</v>
      </c>
      <c r="B17" s="7" t="s">
        <v>50</v>
      </c>
      <c r="C17" s="7"/>
      <c r="D17" s="97">
        <v>2520</v>
      </c>
      <c r="E17" s="97">
        <f t="shared" si="0"/>
        <v>3150</v>
      </c>
      <c r="F17" s="62" t="s">
        <v>103</v>
      </c>
      <c r="G17" s="36" t="s">
        <v>276</v>
      </c>
      <c r="H17" s="69" t="s">
        <v>413</v>
      </c>
    </row>
    <row r="18" spans="1:8" s="81" customFormat="1" ht="25.5">
      <c r="A18" s="56" t="s">
        <v>757</v>
      </c>
      <c r="B18" s="7" t="s">
        <v>51</v>
      </c>
      <c r="C18" s="7"/>
      <c r="D18" s="97">
        <v>2520</v>
      </c>
      <c r="E18" s="97">
        <f t="shared" si="0"/>
        <v>3150</v>
      </c>
      <c r="F18" s="62" t="s">
        <v>103</v>
      </c>
      <c r="G18" s="36" t="s">
        <v>276</v>
      </c>
      <c r="H18" s="69" t="s">
        <v>414</v>
      </c>
    </row>
    <row r="19" spans="1:8" s="83" customFormat="1" ht="25.5">
      <c r="A19" s="56" t="s">
        <v>758</v>
      </c>
      <c r="B19" s="7" t="s">
        <v>52</v>
      </c>
      <c r="C19" s="7"/>
      <c r="D19" s="97">
        <v>2520</v>
      </c>
      <c r="E19" s="97">
        <f t="shared" si="0"/>
        <v>3150</v>
      </c>
      <c r="F19" s="62" t="s">
        <v>103</v>
      </c>
      <c r="G19" s="36" t="s">
        <v>276</v>
      </c>
      <c r="H19" s="69" t="s">
        <v>415</v>
      </c>
    </row>
    <row r="20" spans="1:8" s="80" customFormat="1" ht="25.5">
      <c r="A20" s="56" t="s">
        <v>759</v>
      </c>
      <c r="B20" s="7" t="s">
        <v>53</v>
      </c>
      <c r="C20" s="7"/>
      <c r="D20" s="97">
        <v>2520</v>
      </c>
      <c r="E20" s="97">
        <f t="shared" si="0"/>
        <v>3150</v>
      </c>
      <c r="F20" s="62" t="s">
        <v>103</v>
      </c>
      <c r="G20" s="36" t="s">
        <v>276</v>
      </c>
      <c r="H20" s="69" t="s">
        <v>389</v>
      </c>
    </row>
    <row r="21" spans="1:8" s="80" customFormat="1" ht="25.5">
      <c r="A21" s="56" t="s">
        <v>760</v>
      </c>
      <c r="B21" s="7" t="s">
        <v>54</v>
      </c>
      <c r="C21" s="7"/>
      <c r="D21" s="97">
        <v>1330</v>
      </c>
      <c r="E21" s="97">
        <f t="shared" si="0"/>
        <v>1662.5</v>
      </c>
      <c r="F21" s="62" t="s">
        <v>103</v>
      </c>
      <c r="G21" s="36" t="s">
        <v>276</v>
      </c>
      <c r="H21" s="69" t="s">
        <v>416</v>
      </c>
    </row>
    <row r="22" spans="1:8" s="80" customFormat="1" ht="25.5">
      <c r="A22" s="56" t="s">
        <v>761</v>
      </c>
      <c r="B22" s="59" t="s">
        <v>77</v>
      </c>
      <c r="C22" s="59"/>
      <c r="D22" s="97">
        <v>665</v>
      </c>
      <c r="E22" s="97">
        <f t="shared" si="0"/>
        <v>831.25</v>
      </c>
      <c r="F22" s="62" t="s">
        <v>103</v>
      </c>
      <c r="G22" s="36" t="s">
        <v>276</v>
      </c>
      <c r="H22" s="69" t="s">
        <v>413</v>
      </c>
    </row>
    <row r="23" spans="1:8" ht="25.5">
      <c r="A23" s="56" t="s">
        <v>762</v>
      </c>
      <c r="B23" s="3" t="s">
        <v>344</v>
      </c>
      <c r="C23" s="3"/>
      <c r="D23" s="97">
        <v>2520</v>
      </c>
      <c r="E23" s="97">
        <f t="shared" si="0"/>
        <v>3150</v>
      </c>
      <c r="F23" s="62" t="s">
        <v>103</v>
      </c>
      <c r="G23" s="36" t="s">
        <v>276</v>
      </c>
      <c r="H23" s="69" t="s">
        <v>415</v>
      </c>
    </row>
    <row r="24" spans="1:8" s="80" customFormat="1" ht="25.5">
      <c r="A24" s="56" t="s">
        <v>763</v>
      </c>
      <c r="B24" s="7" t="s">
        <v>56</v>
      </c>
      <c r="C24" s="7"/>
      <c r="D24" s="97">
        <v>1330</v>
      </c>
      <c r="E24" s="97">
        <f t="shared" si="0"/>
        <v>1662.5</v>
      </c>
      <c r="F24" s="62" t="s">
        <v>103</v>
      </c>
      <c r="G24" s="36" t="s">
        <v>276</v>
      </c>
      <c r="H24" s="42" t="s">
        <v>417</v>
      </c>
    </row>
    <row r="25" spans="1:8" s="80" customFormat="1" ht="15">
      <c r="A25" s="56" t="s">
        <v>764</v>
      </c>
      <c r="B25" s="44" t="s">
        <v>345</v>
      </c>
      <c r="C25" s="35"/>
      <c r="D25" s="97">
        <v>2390</v>
      </c>
      <c r="E25" s="97">
        <f t="shared" si="0"/>
        <v>2987.5</v>
      </c>
      <c r="F25" s="39" t="s">
        <v>103</v>
      </c>
      <c r="G25" s="36" t="s">
        <v>281</v>
      </c>
      <c r="H25" s="75" t="s">
        <v>306</v>
      </c>
    </row>
    <row r="26" spans="1:8" s="80" customFormat="1" ht="15">
      <c r="A26" s="56" t="s">
        <v>765</v>
      </c>
      <c r="B26" s="44" t="s">
        <v>346</v>
      </c>
      <c r="C26" s="35"/>
      <c r="D26" s="97">
        <v>665</v>
      </c>
      <c r="E26" s="97">
        <f t="shared" si="0"/>
        <v>831.25</v>
      </c>
      <c r="F26" s="39" t="s">
        <v>103</v>
      </c>
      <c r="G26" s="36" t="s">
        <v>281</v>
      </c>
      <c r="H26" s="75" t="s">
        <v>367</v>
      </c>
    </row>
    <row r="27" spans="1:8" s="80" customFormat="1" ht="15">
      <c r="A27" s="56" t="s">
        <v>766</v>
      </c>
      <c r="B27" s="44" t="s">
        <v>13</v>
      </c>
      <c r="C27" s="35"/>
      <c r="D27" s="97">
        <v>2520</v>
      </c>
      <c r="E27" s="97">
        <f t="shared" si="0"/>
        <v>3150</v>
      </c>
      <c r="F27" s="6" t="s">
        <v>103</v>
      </c>
      <c r="G27" s="35" t="s">
        <v>281</v>
      </c>
      <c r="H27" s="75" t="s">
        <v>367</v>
      </c>
    </row>
    <row r="28" spans="1:8" s="80" customFormat="1" ht="25.5" customHeight="1">
      <c r="A28" s="56" t="s">
        <v>767</v>
      </c>
      <c r="B28" s="44" t="s">
        <v>28</v>
      </c>
      <c r="C28" s="35" t="s">
        <v>164</v>
      </c>
      <c r="D28" s="97">
        <v>2520</v>
      </c>
      <c r="E28" s="97">
        <f t="shared" si="0"/>
        <v>3150</v>
      </c>
      <c r="F28" s="6" t="s">
        <v>103</v>
      </c>
      <c r="G28" s="35" t="s">
        <v>281</v>
      </c>
      <c r="H28" s="75" t="s">
        <v>367</v>
      </c>
    </row>
    <row r="29" spans="1:8" s="80" customFormat="1" ht="15">
      <c r="A29" s="56" t="s">
        <v>768</v>
      </c>
      <c r="B29" s="44" t="s">
        <v>317</v>
      </c>
      <c r="C29" s="35"/>
      <c r="D29" s="97">
        <v>2520</v>
      </c>
      <c r="E29" s="97">
        <f t="shared" si="0"/>
        <v>3150</v>
      </c>
      <c r="F29" s="6" t="s">
        <v>103</v>
      </c>
      <c r="G29" s="35" t="s">
        <v>281</v>
      </c>
      <c r="H29" s="75" t="s">
        <v>367</v>
      </c>
    </row>
    <row r="30" spans="1:8" s="80" customFormat="1" ht="14.25" customHeight="1">
      <c r="A30" s="56" t="s">
        <v>769</v>
      </c>
      <c r="B30" s="44" t="s">
        <v>352</v>
      </c>
      <c r="C30" s="35"/>
      <c r="D30" s="97">
        <v>2520</v>
      </c>
      <c r="E30" s="97">
        <f t="shared" si="0"/>
        <v>3150</v>
      </c>
      <c r="F30" s="6" t="s">
        <v>103</v>
      </c>
      <c r="G30" s="35" t="s">
        <v>281</v>
      </c>
      <c r="H30" s="75" t="s">
        <v>310</v>
      </c>
    </row>
    <row r="31" spans="1:8" s="80" customFormat="1" ht="14.25" customHeight="1">
      <c r="A31" s="56" t="s">
        <v>770</v>
      </c>
      <c r="B31" s="44" t="s">
        <v>511</v>
      </c>
      <c r="C31" s="106" t="s">
        <v>444</v>
      </c>
      <c r="D31" s="97">
        <v>650</v>
      </c>
      <c r="E31" s="97">
        <f t="shared" si="0"/>
        <v>812.5</v>
      </c>
      <c r="F31" s="6" t="s">
        <v>103</v>
      </c>
      <c r="G31" s="35" t="s">
        <v>281</v>
      </c>
      <c r="H31" s="75" t="s">
        <v>367</v>
      </c>
    </row>
    <row r="32" spans="1:8" s="80" customFormat="1" ht="14.25" customHeight="1">
      <c r="A32" s="56" t="s">
        <v>771</v>
      </c>
      <c r="B32" s="107" t="s">
        <v>512</v>
      </c>
      <c r="C32" s="108"/>
      <c r="D32" s="61">
        <v>300</v>
      </c>
      <c r="E32" s="97">
        <f t="shared" si="0"/>
        <v>375</v>
      </c>
      <c r="F32" s="64" t="s">
        <v>103</v>
      </c>
      <c r="G32" s="43" t="s">
        <v>448</v>
      </c>
      <c r="H32" s="76" t="s">
        <v>446</v>
      </c>
    </row>
    <row r="33" spans="1:9" s="90" customFormat="1" ht="14.25" customHeight="1">
      <c r="A33" s="56" t="s">
        <v>772</v>
      </c>
      <c r="B33" s="107" t="s">
        <v>513</v>
      </c>
      <c r="C33" s="108"/>
      <c r="D33" s="61">
        <v>2000</v>
      </c>
      <c r="E33" s="97">
        <f t="shared" si="0"/>
        <v>2500</v>
      </c>
      <c r="F33" s="64" t="s">
        <v>103</v>
      </c>
      <c r="G33" s="43" t="s">
        <v>448</v>
      </c>
      <c r="H33" s="76" t="s">
        <v>446</v>
      </c>
      <c r="I33" s="99"/>
    </row>
    <row r="34" spans="1:8" s="85" customFormat="1" ht="15.75">
      <c r="A34" s="151" t="s">
        <v>347</v>
      </c>
      <c r="B34" s="151"/>
      <c r="C34" s="151"/>
      <c r="D34" s="151"/>
      <c r="E34" s="151"/>
      <c r="F34" s="151"/>
      <c r="G34" s="151"/>
      <c r="H34" s="152"/>
    </row>
    <row r="35" spans="1:8" ht="15">
      <c r="A35" s="56" t="s">
        <v>516</v>
      </c>
      <c r="B35" s="58" t="s">
        <v>66</v>
      </c>
      <c r="C35" s="58"/>
      <c r="D35" s="97">
        <v>2600</v>
      </c>
      <c r="E35" s="97">
        <f aca="true" t="shared" si="1" ref="E35:E56">D35*25%+D35</f>
        <v>3250</v>
      </c>
      <c r="F35" s="62" t="s">
        <v>103</v>
      </c>
      <c r="G35" s="42" t="s">
        <v>277</v>
      </c>
      <c r="H35" s="36" t="s">
        <v>272</v>
      </c>
    </row>
    <row r="36" spans="1:8" ht="15">
      <c r="A36" s="56" t="s">
        <v>517</v>
      </c>
      <c r="B36" s="5" t="s">
        <v>37</v>
      </c>
      <c r="C36" s="5"/>
      <c r="D36" s="97">
        <v>1000</v>
      </c>
      <c r="E36" s="97">
        <f t="shared" si="1"/>
        <v>1250</v>
      </c>
      <c r="F36" s="62" t="s">
        <v>103</v>
      </c>
      <c r="G36" s="42" t="s">
        <v>277</v>
      </c>
      <c r="H36" s="36" t="s">
        <v>262</v>
      </c>
    </row>
    <row r="37" spans="1:8" ht="15">
      <c r="A37" s="56" t="s">
        <v>518</v>
      </c>
      <c r="B37" s="4" t="s">
        <v>234</v>
      </c>
      <c r="C37" s="4"/>
      <c r="D37" s="97">
        <v>2600</v>
      </c>
      <c r="E37" s="97">
        <f t="shared" si="1"/>
        <v>3250</v>
      </c>
      <c r="F37" s="63" t="s">
        <v>103</v>
      </c>
      <c r="G37" s="42" t="s">
        <v>277</v>
      </c>
      <c r="H37" s="36" t="s">
        <v>262</v>
      </c>
    </row>
    <row r="38" spans="1:8" ht="15">
      <c r="A38" s="56" t="s">
        <v>519</v>
      </c>
      <c r="B38" s="4" t="s">
        <v>235</v>
      </c>
      <c r="C38" s="4"/>
      <c r="D38" s="97">
        <v>1330</v>
      </c>
      <c r="E38" s="97">
        <f t="shared" si="1"/>
        <v>1662.5</v>
      </c>
      <c r="F38" s="62" t="s">
        <v>103</v>
      </c>
      <c r="G38" s="42" t="s">
        <v>277</v>
      </c>
      <c r="H38" s="36" t="s">
        <v>262</v>
      </c>
    </row>
    <row r="39" spans="1:8" ht="15">
      <c r="A39" s="56" t="s">
        <v>520</v>
      </c>
      <c r="B39" s="4" t="s">
        <v>210</v>
      </c>
      <c r="C39" s="4"/>
      <c r="D39" s="97">
        <v>665</v>
      </c>
      <c r="E39" s="97">
        <f t="shared" si="1"/>
        <v>831.25</v>
      </c>
      <c r="F39" s="63" t="s">
        <v>103</v>
      </c>
      <c r="G39" s="42" t="s">
        <v>277</v>
      </c>
      <c r="H39" s="36" t="s">
        <v>262</v>
      </c>
    </row>
    <row r="40" spans="1:8" ht="15">
      <c r="A40" s="56" t="s">
        <v>521</v>
      </c>
      <c r="B40" s="44" t="s">
        <v>211</v>
      </c>
      <c r="C40" s="35"/>
      <c r="D40" s="97">
        <v>1100</v>
      </c>
      <c r="E40" s="97">
        <f t="shared" si="1"/>
        <v>1375</v>
      </c>
      <c r="F40" s="54" t="s">
        <v>103</v>
      </c>
      <c r="G40" s="42" t="s">
        <v>277</v>
      </c>
      <c r="H40" s="36" t="s">
        <v>262</v>
      </c>
    </row>
    <row r="41" spans="1:8" ht="15">
      <c r="A41" s="56" t="s">
        <v>522</v>
      </c>
      <c r="B41" s="54" t="s">
        <v>212</v>
      </c>
      <c r="C41" s="54"/>
      <c r="D41" s="97">
        <v>2500</v>
      </c>
      <c r="E41" s="97">
        <f t="shared" si="1"/>
        <v>3125</v>
      </c>
      <c r="F41" s="6" t="s">
        <v>103</v>
      </c>
      <c r="G41" s="42" t="s">
        <v>277</v>
      </c>
      <c r="H41" s="36" t="s">
        <v>262</v>
      </c>
    </row>
    <row r="42" spans="1:8" s="80" customFormat="1" ht="15">
      <c r="A42" s="56" t="s">
        <v>523</v>
      </c>
      <c r="B42" s="84" t="s">
        <v>214</v>
      </c>
      <c r="C42" s="84"/>
      <c r="D42" s="97">
        <v>2520</v>
      </c>
      <c r="E42" s="97">
        <f t="shared" si="1"/>
        <v>3150</v>
      </c>
      <c r="F42" s="6" t="s">
        <v>103</v>
      </c>
      <c r="G42" s="42" t="s">
        <v>277</v>
      </c>
      <c r="H42" s="39" t="s">
        <v>262</v>
      </c>
    </row>
    <row r="43" spans="1:8" ht="15">
      <c r="A43" s="56" t="s">
        <v>524</v>
      </c>
      <c r="B43" s="54" t="s">
        <v>215</v>
      </c>
      <c r="C43" s="54"/>
      <c r="D43" s="97">
        <v>2520</v>
      </c>
      <c r="E43" s="97">
        <f t="shared" si="1"/>
        <v>3150</v>
      </c>
      <c r="F43" s="6" t="s">
        <v>103</v>
      </c>
      <c r="G43" s="42" t="s">
        <v>277</v>
      </c>
      <c r="H43" s="39" t="s">
        <v>262</v>
      </c>
    </row>
    <row r="44" spans="1:8" ht="15">
      <c r="A44" s="56" t="s">
        <v>525</v>
      </c>
      <c r="B44" s="54" t="s">
        <v>216</v>
      </c>
      <c r="C44" s="54"/>
      <c r="D44" s="97">
        <v>2520</v>
      </c>
      <c r="E44" s="97">
        <f t="shared" si="1"/>
        <v>3150</v>
      </c>
      <c r="F44" s="6" t="s">
        <v>103</v>
      </c>
      <c r="G44" s="42" t="s">
        <v>277</v>
      </c>
      <c r="H44" s="39" t="s">
        <v>262</v>
      </c>
    </row>
    <row r="45" spans="1:8" ht="15">
      <c r="A45" s="56" t="s">
        <v>526</v>
      </c>
      <c r="B45" s="54" t="s">
        <v>217</v>
      </c>
      <c r="C45" s="54"/>
      <c r="D45" s="97">
        <v>2500</v>
      </c>
      <c r="E45" s="97">
        <f t="shared" si="1"/>
        <v>3125</v>
      </c>
      <c r="F45" s="6" t="s">
        <v>103</v>
      </c>
      <c r="G45" s="42" t="s">
        <v>277</v>
      </c>
      <c r="H45" s="39" t="s">
        <v>262</v>
      </c>
    </row>
    <row r="46" spans="1:8" ht="15">
      <c r="A46" s="56" t="s">
        <v>527</v>
      </c>
      <c r="B46" s="4" t="s">
        <v>273</v>
      </c>
      <c r="C46" s="4"/>
      <c r="D46" s="97">
        <v>2520</v>
      </c>
      <c r="E46" s="97">
        <f t="shared" si="1"/>
        <v>3150</v>
      </c>
      <c r="F46" s="6" t="s">
        <v>103</v>
      </c>
      <c r="G46" s="42" t="s">
        <v>277</v>
      </c>
      <c r="H46" s="39" t="s">
        <v>262</v>
      </c>
    </row>
    <row r="47" spans="1:8" ht="15">
      <c r="A47" s="56" t="s">
        <v>528</v>
      </c>
      <c r="B47" s="47" t="s">
        <v>274</v>
      </c>
      <c r="C47" s="47"/>
      <c r="D47" s="97">
        <v>530</v>
      </c>
      <c r="E47" s="97">
        <f t="shared" si="1"/>
        <v>662.5</v>
      </c>
      <c r="F47" s="6" t="s">
        <v>103</v>
      </c>
      <c r="G47" s="65" t="s">
        <v>277</v>
      </c>
      <c r="H47" s="52" t="s">
        <v>262</v>
      </c>
    </row>
    <row r="48" spans="1:8" s="80" customFormat="1" ht="25.5">
      <c r="A48" s="56" t="s">
        <v>529</v>
      </c>
      <c r="B48" s="7" t="s">
        <v>57</v>
      </c>
      <c r="C48" s="7"/>
      <c r="D48" s="97">
        <v>2520</v>
      </c>
      <c r="E48" s="97">
        <f t="shared" si="1"/>
        <v>3150</v>
      </c>
      <c r="F48" s="62" t="s">
        <v>103</v>
      </c>
      <c r="G48" s="44" t="s">
        <v>277</v>
      </c>
      <c r="H48" s="75" t="s">
        <v>295</v>
      </c>
    </row>
    <row r="49" spans="1:8" s="80" customFormat="1" ht="25.5">
      <c r="A49" s="56" t="s">
        <v>530</v>
      </c>
      <c r="B49" s="60" t="s">
        <v>94</v>
      </c>
      <c r="C49" s="60"/>
      <c r="D49" s="97">
        <v>1990</v>
      </c>
      <c r="E49" s="97">
        <f t="shared" si="1"/>
        <v>2487.5</v>
      </c>
      <c r="F49" s="62" t="s">
        <v>103</v>
      </c>
      <c r="G49" s="44" t="s">
        <v>277</v>
      </c>
      <c r="H49" s="75" t="s">
        <v>295</v>
      </c>
    </row>
    <row r="50" spans="1:8" s="80" customFormat="1" ht="25.5">
      <c r="A50" s="56" t="s">
        <v>531</v>
      </c>
      <c r="B50" s="7" t="s">
        <v>59</v>
      </c>
      <c r="C50" s="7"/>
      <c r="D50" s="97">
        <v>1330</v>
      </c>
      <c r="E50" s="97">
        <f t="shared" si="1"/>
        <v>1662.5</v>
      </c>
      <c r="F50" s="62" t="s">
        <v>103</v>
      </c>
      <c r="G50" s="44" t="s">
        <v>277</v>
      </c>
      <c r="H50" s="75" t="s">
        <v>295</v>
      </c>
    </row>
    <row r="51" spans="1:8" s="80" customFormat="1" ht="25.5">
      <c r="A51" s="56" t="s">
        <v>532</v>
      </c>
      <c r="B51" s="7" t="s">
        <v>61</v>
      </c>
      <c r="C51" s="7"/>
      <c r="D51" s="97">
        <v>1330</v>
      </c>
      <c r="E51" s="97">
        <f t="shared" si="1"/>
        <v>1662.5</v>
      </c>
      <c r="F51" s="35" t="s">
        <v>103</v>
      </c>
      <c r="G51" s="44" t="s">
        <v>277</v>
      </c>
      <c r="H51" s="75" t="s">
        <v>295</v>
      </c>
    </row>
    <row r="52" spans="1:8" s="80" customFormat="1" ht="25.5">
      <c r="A52" s="56" t="s">
        <v>533</v>
      </c>
      <c r="B52" s="7" t="s">
        <v>287</v>
      </c>
      <c r="C52" s="7"/>
      <c r="D52" s="97">
        <v>2520</v>
      </c>
      <c r="E52" s="97">
        <f t="shared" si="1"/>
        <v>3150</v>
      </c>
      <c r="F52" s="62" t="s">
        <v>103</v>
      </c>
      <c r="G52" s="44" t="s">
        <v>277</v>
      </c>
      <c r="H52" s="75" t="s">
        <v>295</v>
      </c>
    </row>
    <row r="53" spans="1:8" s="80" customFormat="1" ht="25.5">
      <c r="A53" s="56" t="s">
        <v>534</v>
      </c>
      <c r="B53" s="7" t="s">
        <v>58</v>
      </c>
      <c r="C53" s="7"/>
      <c r="D53" s="97">
        <v>1330</v>
      </c>
      <c r="E53" s="97">
        <f t="shared" si="1"/>
        <v>1662.5</v>
      </c>
      <c r="F53" s="62" t="s">
        <v>103</v>
      </c>
      <c r="G53" s="44" t="s">
        <v>277</v>
      </c>
      <c r="H53" s="75" t="s">
        <v>295</v>
      </c>
    </row>
    <row r="54" spans="1:8" s="80" customFormat="1" ht="25.5">
      <c r="A54" s="56" t="s">
        <v>535</v>
      </c>
      <c r="B54" s="2" t="s">
        <v>220</v>
      </c>
      <c r="C54" s="2"/>
      <c r="D54" s="97">
        <v>2520</v>
      </c>
      <c r="E54" s="97">
        <f t="shared" si="1"/>
        <v>3150</v>
      </c>
      <c r="F54" s="6" t="s">
        <v>103</v>
      </c>
      <c r="G54" s="44" t="s">
        <v>277</v>
      </c>
      <c r="H54" s="75" t="s">
        <v>295</v>
      </c>
    </row>
    <row r="55" spans="1:8" s="80" customFormat="1" ht="25.5">
      <c r="A55" s="56" t="s">
        <v>536</v>
      </c>
      <c r="B55" s="70" t="s">
        <v>55</v>
      </c>
      <c r="C55" s="70"/>
      <c r="D55" s="8">
        <v>2520</v>
      </c>
      <c r="E55" s="97">
        <f t="shared" si="1"/>
        <v>3150</v>
      </c>
      <c r="F55" s="73" t="s">
        <v>103</v>
      </c>
      <c r="G55" s="66" t="s">
        <v>277</v>
      </c>
      <c r="H55" s="76" t="s">
        <v>295</v>
      </c>
    </row>
    <row r="56" spans="1:8" s="80" customFormat="1" ht="25.5">
      <c r="A56" s="56" t="s">
        <v>537</v>
      </c>
      <c r="B56" s="7" t="s">
        <v>405</v>
      </c>
      <c r="C56" s="7"/>
      <c r="D56" s="8">
        <v>1330</v>
      </c>
      <c r="E56" s="97">
        <f t="shared" si="1"/>
        <v>1662.5</v>
      </c>
      <c r="F56" s="35" t="s">
        <v>103</v>
      </c>
      <c r="G56" s="44" t="s">
        <v>277</v>
      </c>
      <c r="H56" s="75" t="s">
        <v>295</v>
      </c>
    </row>
    <row r="57" spans="1:8" s="85" customFormat="1" ht="15.75">
      <c r="A57" s="152" t="s">
        <v>348</v>
      </c>
      <c r="B57" s="153"/>
      <c r="C57" s="153"/>
      <c r="D57" s="153"/>
      <c r="E57" s="153"/>
      <c r="F57" s="153"/>
      <c r="G57" s="153"/>
      <c r="H57" s="153"/>
    </row>
    <row r="58" spans="1:8" s="80" customFormat="1" ht="25.5">
      <c r="A58" s="56" t="s">
        <v>773</v>
      </c>
      <c r="B58" s="7" t="s">
        <v>43</v>
      </c>
      <c r="C58" s="7"/>
      <c r="D58" s="97">
        <v>930</v>
      </c>
      <c r="E58" s="97">
        <f aca="true" t="shared" si="2" ref="E58:E62">D58*25%+D58</f>
        <v>1162.5</v>
      </c>
      <c r="F58" s="62" t="s">
        <v>103</v>
      </c>
      <c r="G58" s="41" t="s">
        <v>278</v>
      </c>
      <c r="H58" s="68" t="s">
        <v>418</v>
      </c>
    </row>
    <row r="59" spans="1:8" s="80" customFormat="1" ht="25.5">
      <c r="A59" s="56" t="s">
        <v>774</v>
      </c>
      <c r="B59" s="7" t="s">
        <v>286</v>
      </c>
      <c r="C59" s="7"/>
      <c r="D59" s="97">
        <v>2520</v>
      </c>
      <c r="E59" s="97">
        <f t="shared" si="2"/>
        <v>3150</v>
      </c>
      <c r="F59" s="62" t="s">
        <v>103</v>
      </c>
      <c r="G59" s="41" t="s">
        <v>278</v>
      </c>
      <c r="H59" s="68" t="s">
        <v>418</v>
      </c>
    </row>
    <row r="60" spans="1:8" s="80" customFormat="1" ht="25.5">
      <c r="A60" s="56" t="s">
        <v>775</v>
      </c>
      <c r="B60" s="7" t="s">
        <v>96</v>
      </c>
      <c r="C60" s="7"/>
      <c r="D60" s="97">
        <v>2520</v>
      </c>
      <c r="E60" s="97">
        <f t="shared" si="2"/>
        <v>3150</v>
      </c>
      <c r="F60" s="62" t="s">
        <v>103</v>
      </c>
      <c r="G60" s="41" t="s">
        <v>278</v>
      </c>
      <c r="H60" s="68" t="s">
        <v>418</v>
      </c>
    </row>
    <row r="61" spans="1:8" s="81" customFormat="1" ht="25.5">
      <c r="A61" s="56" t="s">
        <v>776</v>
      </c>
      <c r="B61" s="4" t="s">
        <v>229</v>
      </c>
      <c r="C61" s="4"/>
      <c r="D61" s="97">
        <v>2500</v>
      </c>
      <c r="E61" s="97">
        <f t="shared" si="2"/>
        <v>3125</v>
      </c>
      <c r="F61" s="6" t="s">
        <v>103</v>
      </c>
      <c r="G61" s="41" t="s">
        <v>278</v>
      </c>
      <c r="H61" s="68" t="s">
        <v>418</v>
      </c>
    </row>
    <row r="62" spans="1:8" s="80" customFormat="1" ht="25.5">
      <c r="A62" s="56" t="s">
        <v>777</v>
      </c>
      <c r="B62" s="58" t="s">
        <v>81</v>
      </c>
      <c r="C62" s="58"/>
      <c r="D62" s="97">
        <v>2520</v>
      </c>
      <c r="E62" s="97">
        <f t="shared" si="2"/>
        <v>3150</v>
      </c>
      <c r="F62" s="62" t="s">
        <v>103</v>
      </c>
      <c r="G62" s="41" t="s">
        <v>278</v>
      </c>
      <c r="H62" s="68" t="s">
        <v>418</v>
      </c>
    </row>
    <row r="63" spans="1:8" s="85" customFormat="1" ht="15.75">
      <c r="A63" s="152" t="s">
        <v>350</v>
      </c>
      <c r="B63" s="153"/>
      <c r="C63" s="153"/>
      <c r="D63" s="153"/>
      <c r="E63" s="153"/>
      <c r="F63" s="153"/>
      <c r="G63" s="153"/>
      <c r="H63" s="153"/>
    </row>
    <row r="64" spans="1:8" s="80" customFormat="1" ht="25.5">
      <c r="A64" s="56" t="s">
        <v>778</v>
      </c>
      <c r="B64" s="7" t="s">
        <v>227</v>
      </c>
      <c r="C64" s="7"/>
      <c r="D64" s="97">
        <v>1400</v>
      </c>
      <c r="E64" s="97">
        <f aca="true" t="shared" si="3" ref="E64:E78">D64*25%+D64</f>
        <v>1750</v>
      </c>
      <c r="F64" s="62" t="s">
        <v>103</v>
      </c>
      <c r="G64" s="51" t="s">
        <v>279</v>
      </c>
      <c r="H64" s="38" t="s">
        <v>372</v>
      </c>
    </row>
    <row r="65" spans="1:8" s="80" customFormat="1" ht="25.5">
      <c r="A65" s="56" t="s">
        <v>780</v>
      </c>
      <c r="B65" s="59" t="s">
        <v>228</v>
      </c>
      <c r="C65" s="59"/>
      <c r="D65" s="97">
        <v>2600</v>
      </c>
      <c r="E65" s="97">
        <f t="shared" si="3"/>
        <v>3250</v>
      </c>
      <c r="F65" s="63" t="s">
        <v>103</v>
      </c>
      <c r="G65" s="51" t="s">
        <v>279</v>
      </c>
      <c r="H65" s="40" t="s">
        <v>409</v>
      </c>
    </row>
    <row r="66" spans="1:8" s="80" customFormat="1" ht="25.5">
      <c r="A66" s="56" t="s">
        <v>781</v>
      </c>
      <c r="B66" s="4" t="s">
        <v>351</v>
      </c>
      <c r="C66" s="4"/>
      <c r="D66" s="97">
        <v>2600</v>
      </c>
      <c r="E66" s="97">
        <f t="shared" si="3"/>
        <v>3250</v>
      </c>
      <c r="F66" s="63" t="s">
        <v>103</v>
      </c>
      <c r="G66" s="51" t="s">
        <v>279</v>
      </c>
      <c r="H66" s="37" t="s">
        <v>372</v>
      </c>
    </row>
    <row r="67" spans="1:8" s="48" customFormat="1" ht="25.5">
      <c r="A67" s="56" t="s">
        <v>782</v>
      </c>
      <c r="B67" s="35" t="s">
        <v>133</v>
      </c>
      <c r="C67" s="72"/>
      <c r="D67" s="97">
        <v>2600</v>
      </c>
      <c r="E67" s="97">
        <f t="shared" si="3"/>
        <v>3250</v>
      </c>
      <c r="F67" s="13" t="s">
        <v>103</v>
      </c>
      <c r="G67" s="53" t="s">
        <v>279</v>
      </c>
      <c r="H67" s="37" t="s">
        <v>372</v>
      </c>
    </row>
    <row r="68" spans="1:8" s="80" customFormat="1" ht="25.5">
      <c r="A68" s="56" t="s">
        <v>783</v>
      </c>
      <c r="B68" s="54" t="s">
        <v>213</v>
      </c>
      <c r="C68" s="54"/>
      <c r="D68" s="97">
        <v>1100</v>
      </c>
      <c r="E68" s="97">
        <f t="shared" si="3"/>
        <v>1375</v>
      </c>
      <c r="F68" s="6" t="s">
        <v>103</v>
      </c>
      <c r="G68" s="51" t="s">
        <v>279</v>
      </c>
      <c r="H68" s="37" t="s">
        <v>372</v>
      </c>
    </row>
    <row r="69" spans="1:8" s="80" customFormat="1" ht="25.5">
      <c r="A69" s="56" t="s">
        <v>784</v>
      </c>
      <c r="B69" s="7" t="s">
        <v>63</v>
      </c>
      <c r="C69" s="7"/>
      <c r="D69" s="97">
        <v>2600</v>
      </c>
      <c r="E69" s="97">
        <f t="shared" si="3"/>
        <v>3250</v>
      </c>
      <c r="F69" s="62" t="s">
        <v>103</v>
      </c>
      <c r="G69" s="51" t="s">
        <v>279</v>
      </c>
      <c r="H69" s="37" t="s">
        <v>372</v>
      </c>
    </row>
    <row r="70" spans="1:8" s="80" customFormat="1" ht="25.5">
      <c r="A70" s="56" t="s">
        <v>785</v>
      </c>
      <c r="B70" s="54" t="s">
        <v>218</v>
      </c>
      <c r="C70" s="54"/>
      <c r="D70" s="97">
        <v>2600</v>
      </c>
      <c r="E70" s="97">
        <f t="shared" si="3"/>
        <v>3250</v>
      </c>
      <c r="F70" s="6" t="s">
        <v>103</v>
      </c>
      <c r="G70" s="51" t="s">
        <v>279</v>
      </c>
      <c r="H70" s="37" t="s">
        <v>372</v>
      </c>
    </row>
    <row r="71" spans="1:8" s="81" customFormat="1" ht="25.5">
      <c r="A71" s="56" t="s">
        <v>786</v>
      </c>
      <c r="B71" s="5" t="s">
        <v>221</v>
      </c>
      <c r="C71" s="35" t="s">
        <v>156</v>
      </c>
      <c r="D71" s="97">
        <v>1500</v>
      </c>
      <c r="E71" s="97">
        <f t="shared" si="3"/>
        <v>1875</v>
      </c>
      <c r="F71" s="35" t="s">
        <v>103</v>
      </c>
      <c r="G71" s="44" t="s">
        <v>279</v>
      </c>
      <c r="H71" s="37" t="s">
        <v>372</v>
      </c>
    </row>
    <row r="72" spans="1:8" s="80" customFormat="1" ht="25.5">
      <c r="A72" s="56" t="s">
        <v>787</v>
      </c>
      <c r="B72" s="57" t="s">
        <v>209</v>
      </c>
      <c r="C72" s="57"/>
      <c r="D72" s="97">
        <v>2600</v>
      </c>
      <c r="E72" s="97">
        <f t="shared" si="3"/>
        <v>3250</v>
      </c>
      <c r="F72" s="62" t="s">
        <v>103</v>
      </c>
      <c r="G72" s="51" t="s">
        <v>279</v>
      </c>
      <c r="H72" s="42" t="s">
        <v>410</v>
      </c>
    </row>
    <row r="73" spans="1:8" s="80" customFormat="1" ht="28.5" customHeight="1">
      <c r="A73" s="56" t="s">
        <v>788</v>
      </c>
      <c r="B73" s="59" t="s">
        <v>67</v>
      </c>
      <c r="C73" s="59"/>
      <c r="D73" s="97">
        <v>2600</v>
      </c>
      <c r="E73" s="97">
        <f t="shared" si="3"/>
        <v>3250</v>
      </c>
      <c r="F73" s="63" t="s">
        <v>103</v>
      </c>
      <c r="G73" s="44" t="s">
        <v>279</v>
      </c>
      <c r="H73" s="42" t="s">
        <v>410</v>
      </c>
    </row>
    <row r="74" spans="1:8" s="80" customFormat="1" ht="25.5">
      <c r="A74" s="56" t="s">
        <v>789</v>
      </c>
      <c r="B74" s="35" t="s">
        <v>353</v>
      </c>
      <c r="C74" s="35"/>
      <c r="D74" s="97">
        <v>2600</v>
      </c>
      <c r="E74" s="97">
        <f t="shared" si="3"/>
        <v>3250</v>
      </c>
      <c r="F74" s="6" t="s">
        <v>291</v>
      </c>
      <c r="G74" s="44" t="s">
        <v>279</v>
      </c>
      <c r="H74" s="38" t="s">
        <v>372</v>
      </c>
    </row>
    <row r="75" spans="1:8" s="80" customFormat="1" ht="25.5">
      <c r="A75" s="56" t="s">
        <v>790</v>
      </c>
      <c r="B75" s="44" t="s">
        <v>354</v>
      </c>
      <c r="C75" s="35"/>
      <c r="D75" s="97">
        <v>2000</v>
      </c>
      <c r="E75" s="97">
        <f t="shared" si="3"/>
        <v>2500</v>
      </c>
      <c r="F75" s="6" t="s">
        <v>291</v>
      </c>
      <c r="G75" s="44" t="s">
        <v>279</v>
      </c>
      <c r="H75" s="38" t="s">
        <v>372</v>
      </c>
    </row>
    <row r="76" spans="1:8" s="80" customFormat="1" ht="25.5">
      <c r="A76" s="56" t="s">
        <v>791</v>
      </c>
      <c r="B76" s="44" t="s">
        <v>31</v>
      </c>
      <c r="C76" s="35"/>
      <c r="D76" s="97">
        <v>2600</v>
      </c>
      <c r="E76" s="97">
        <f t="shared" si="3"/>
        <v>3250</v>
      </c>
      <c r="F76" s="6" t="s">
        <v>291</v>
      </c>
      <c r="G76" s="44" t="s">
        <v>279</v>
      </c>
      <c r="H76" s="38" t="s">
        <v>372</v>
      </c>
    </row>
    <row r="77" spans="1:8" s="80" customFormat="1" ht="25.5">
      <c r="A77" s="56" t="s">
        <v>792</v>
      </c>
      <c r="B77" s="44" t="s">
        <v>338</v>
      </c>
      <c r="C77" s="35"/>
      <c r="D77" s="97">
        <v>2600</v>
      </c>
      <c r="E77" s="97">
        <f t="shared" si="3"/>
        <v>3250</v>
      </c>
      <c r="F77" s="6" t="s">
        <v>291</v>
      </c>
      <c r="G77" s="44" t="s">
        <v>279</v>
      </c>
      <c r="H77" s="38" t="s">
        <v>372</v>
      </c>
    </row>
    <row r="78" spans="1:8" s="80" customFormat="1" ht="25.5">
      <c r="A78" s="56" t="s">
        <v>793</v>
      </c>
      <c r="B78" s="44" t="s">
        <v>41</v>
      </c>
      <c r="C78" s="35"/>
      <c r="D78" s="97">
        <v>2600</v>
      </c>
      <c r="E78" s="97">
        <f t="shared" si="3"/>
        <v>3250</v>
      </c>
      <c r="F78" s="6" t="s">
        <v>291</v>
      </c>
      <c r="G78" s="44" t="s">
        <v>279</v>
      </c>
      <c r="H78" s="71" t="s">
        <v>372</v>
      </c>
    </row>
    <row r="79" spans="1:8" s="86" customFormat="1" ht="15.75" customHeight="1">
      <c r="A79" s="151" t="s">
        <v>355</v>
      </c>
      <c r="B79" s="151"/>
      <c r="C79" s="151"/>
      <c r="D79" s="151"/>
      <c r="E79" s="151"/>
      <c r="F79" s="151"/>
      <c r="G79" s="152"/>
      <c r="H79" s="105"/>
    </row>
    <row r="80" spans="1:8" s="80" customFormat="1" ht="25.5">
      <c r="A80" s="54" t="s">
        <v>779</v>
      </c>
      <c r="B80" s="7" t="s">
        <v>42</v>
      </c>
      <c r="C80" s="7"/>
      <c r="D80" s="97">
        <v>2000</v>
      </c>
      <c r="E80" s="97">
        <f aca="true" t="shared" si="4" ref="E80:E85">D80*25%+D80</f>
        <v>2500</v>
      </c>
      <c r="F80" s="35" t="s">
        <v>103</v>
      </c>
      <c r="G80" s="44" t="s">
        <v>280</v>
      </c>
      <c r="H80" s="36" t="s">
        <v>266</v>
      </c>
    </row>
    <row r="81" spans="1:8" s="80" customFormat="1" ht="25.5">
      <c r="A81" s="54" t="s">
        <v>794</v>
      </c>
      <c r="B81" s="5" t="s">
        <v>219</v>
      </c>
      <c r="C81" s="5"/>
      <c r="D81" s="97">
        <v>5000</v>
      </c>
      <c r="E81" s="97">
        <f t="shared" si="4"/>
        <v>6250</v>
      </c>
      <c r="F81" s="6" t="s">
        <v>103</v>
      </c>
      <c r="G81" s="44" t="s">
        <v>280</v>
      </c>
      <c r="H81" s="38" t="s">
        <v>266</v>
      </c>
    </row>
    <row r="82" spans="1:8" s="80" customFormat="1" ht="25.5">
      <c r="A82" s="54" t="s">
        <v>795</v>
      </c>
      <c r="B82" s="5" t="s">
        <v>406</v>
      </c>
      <c r="C82" s="5"/>
      <c r="D82" s="97">
        <v>1330</v>
      </c>
      <c r="E82" s="97">
        <f t="shared" si="4"/>
        <v>1662.5</v>
      </c>
      <c r="F82" s="6" t="s">
        <v>103</v>
      </c>
      <c r="G82" s="44" t="s">
        <v>280</v>
      </c>
      <c r="H82" s="38" t="s">
        <v>266</v>
      </c>
    </row>
    <row r="83" spans="1:8" s="80" customFormat="1" ht="25.5">
      <c r="A83" s="54" t="s">
        <v>796</v>
      </c>
      <c r="B83" s="5" t="s">
        <v>407</v>
      </c>
      <c r="C83" s="5"/>
      <c r="D83" s="97">
        <v>2500</v>
      </c>
      <c r="E83" s="97">
        <f t="shared" si="4"/>
        <v>3125</v>
      </c>
      <c r="F83" s="6" t="s">
        <v>103</v>
      </c>
      <c r="G83" s="44" t="s">
        <v>280</v>
      </c>
      <c r="H83" s="38" t="s">
        <v>266</v>
      </c>
    </row>
    <row r="84" spans="1:8" s="80" customFormat="1" ht="25.5">
      <c r="A84" s="54" t="s">
        <v>797</v>
      </c>
      <c r="B84" s="5" t="s">
        <v>408</v>
      </c>
      <c r="C84" s="5"/>
      <c r="D84" s="97">
        <v>930</v>
      </c>
      <c r="E84" s="97">
        <f t="shared" si="4"/>
        <v>1162.5</v>
      </c>
      <c r="F84" s="6" t="s">
        <v>103</v>
      </c>
      <c r="G84" s="44" t="s">
        <v>280</v>
      </c>
      <c r="H84" s="38" t="s">
        <v>266</v>
      </c>
    </row>
    <row r="85" spans="1:8" s="81" customFormat="1" ht="25.5">
      <c r="A85" s="54" t="s">
        <v>798</v>
      </c>
      <c r="B85" s="35" t="s">
        <v>356</v>
      </c>
      <c r="C85" s="92"/>
      <c r="D85" s="97">
        <v>1200</v>
      </c>
      <c r="E85" s="97">
        <f t="shared" si="4"/>
        <v>1500</v>
      </c>
      <c r="F85" s="6" t="s">
        <v>103</v>
      </c>
      <c r="G85" s="44" t="s">
        <v>280</v>
      </c>
      <c r="H85" s="39" t="s">
        <v>266</v>
      </c>
    </row>
    <row r="86" spans="1:8" s="87" customFormat="1" ht="15.75">
      <c r="A86" s="151" t="s">
        <v>357</v>
      </c>
      <c r="B86" s="151"/>
      <c r="C86" s="151"/>
      <c r="D86" s="151"/>
      <c r="E86" s="151"/>
      <c r="F86" s="151"/>
      <c r="G86" s="151"/>
      <c r="H86" s="152"/>
    </row>
    <row r="87" spans="1:8" s="80" customFormat="1" ht="25.5">
      <c r="A87" s="54" t="s">
        <v>799</v>
      </c>
      <c r="B87" s="2" t="s">
        <v>290</v>
      </c>
      <c r="C87" s="2"/>
      <c r="D87" s="97">
        <v>665</v>
      </c>
      <c r="E87" s="97">
        <f aca="true" t="shared" si="5" ref="E87">D87*25%+D87</f>
        <v>831.25</v>
      </c>
      <c r="F87" s="6" t="s">
        <v>291</v>
      </c>
      <c r="G87" s="44" t="s">
        <v>289</v>
      </c>
      <c r="H87" s="75" t="s">
        <v>292</v>
      </c>
    </row>
  </sheetData>
  <mergeCells count="6">
    <mergeCell ref="A2:H2"/>
    <mergeCell ref="A34:H34"/>
    <mergeCell ref="A57:H57"/>
    <mergeCell ref="A86:H86"/>
    <mergeCell ref="A63:H63"/>
    <mergeCell ref="A79:G7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SheetLayoutView="100" workbookViewId="0" topLeftCell="A1">
      <selection activeCell="F22" sqref="F22"/>
    </sheetView>
  </sheetViews>
  <sheetFormatPr defaultColWidth="9.140625" defaultRowHeight="15"/>
  <cols>
    <col min="1" max="1" width="10.140625" style="0" customWidth="1"/>
    <col min="2" max="2" width="22.421875" style="0" customWidth="1"/>
    <col min="3" max="3" width="33.00390625" style="0" customWidth="1"/>
    <col min="4" max="4" width="22.00390625" style="0" hidden="1" customWidth="1"/>
    <col min="5" max="5" width="27.7109375" style="0" hidden="1" customWidth="1"/>
    <col min="6" max="7" width="27.7109375" style="98" customWidth="1"/>
    <col min="8" max="8" width="21.421875" style="0" customWidth="1"/>
    <col min="9" max="9" width="45.00390625" style="0" customWidth="1"/>
    <col min="10" max="10" width="18.57421875" style="0" customWidth="1"/>
    <col min="11" max="11" width="14.57421875" style="0" customWidth="1"/>
    <col min="12" max="12" width="9.7109375" style="0" customWidth="1"/>
    <col min="13" max="13" width="10.421875" style="0" customWidth="1"/>
    <col min="14" max="14" width="10.57421875" style="0" customWidth="1"/>
    <col min="15" max="15" width="9.140625" style="0" customWidth="1"/>
  </cols>
  <sheetData>
    <row r="1" spans="1:14" ht="57" customHeight="1" thickBot="1">
      <c r="A1" s="154" t="s">
        <v>75</v>
      </c>
      <c r="B1" s="154" t="s">
        <v>0</v>
      </c>
      <c r="C1" s="154" t="s">
        <v>85</v>
      </c>
      <c r="D1" s="155" t="s">
        <v>78</v>
      </c>
      <c r="E1" s="155" t="s">
        <v>79</v>
      </c>
      <c r="F1" s="155" t="s">
        <v>424</v>
      </c>
      <c r="G1" s="155" t="s">
        <v>421</v>
      </c>
      <c r="H1" s="154" t="s">
        <v>249</v>
      </c>
      <c r="I1" s="154" t="s">
        <v>115</v>
      </c>
      <c r="J1" s="154" t="s">
        <v>88</v>
      </c>
      <c r="K1" s="154" t="s">
        <v>1</v>
      </c>
      <c r="L1" s="154" t="s">
        <v>2</v>
      </c>
      <c r="M1" s="156" t="s">
        <v>86</v>
      </c>
      <c r="N1" s="157" t="s">
        <v>87</v>
      </c>
    </row>
    <row r="2" spans="1:14" ht="15.75">
      <c r="A2" s="158" t="s">
        <v>250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25.5">
      <c r="A3" s="16" t="s">
        <v>251</v>
      </c>
      <c r="B3" s="17" t="s">
        <v>254</v>
      </c>
      <c r="C3" s="11" t="s">
        <v>252</v>
      </c>
      <c r="D3" s="18">
        <v>199000</v>
      </c>
      <c r="E3" s="19">
        <f>D3*25%+D3</f>
        <v>248750</v>
      </c>
      <c r="F3" s="19">
        <f>D3/7.5345</f>
        <v>26411.838874510584</v>
      </c>
      <c r="G3" s="19">
        <f>F3+25%+F3</f>
        <v>52823.92774902117</v>
      </c>
      <c r="H3" s="16"/>
      <c r="I3" s="16" t="s">
        <v>256</v>
      </c>
      <c r="J3" s="20" t="s">
        <v>95</v>
      </c>
      <c r="K3" s="20"/>
      <c r="L3" s="20"/>
      <c r="M3" s="20"/>
      <c r="N3" s="21"/>
    </row>
    <row r="4" spans="1:14" ht="15">
      <c r="A4" s="22" t="s">
        <v>253</v>
      </c>
      <c r="B4" s="3" t="s">
        <v>248</v>
      </c>
      <c r="C4" s="23"/>
      <c r="D4" s="24">
        <v>199000</v>
      </c>
      <c r="E4" s="14">
        <f>D4*25%+D4</f>
        <v>248750</v>
      </c>
      <c r="F4" s="19">
        <f aca="true" t="shared" si="0" ref="F4:F6">D4/7.5345</f>
        <v>26411.838874510584</v>
      </c>
      <c r="G4" s="19">
        <f aca="true" t="shared" si="1" ref="G4:G6">F4+25%+F4</f>
        <v>52823.92774902117</v>
      </c>
      <c r="H4" s="22"/>
      <c r="I4" s="22" t="s">
        <v>255</v>
      </c>
      <c r="J4" s="13" t="s">
        <v>95</v>
      </c>
      <c r="K4" s="13"/>
      <c r="L4" s="13"/>
      <c r="M4" s="13"/>
      <c r="N4" s="25"/>
    </row>
    <row r="5" spans="1:14" ht="26.25">
      <c r="A5" s="22" t="s">
        <v>452</v>
      </c>
      <c r="B5" s="93" t="s">
        <v>419</v>
      </c>
      <c r="C5" s="94"/>
      <c r="D5" s="24">
        <v>700000</v>
      </c>
      <c r="E5" s="14">
        <f>D5*25%+D5</f>
        <v>875000</v>
      </c>
      <c r="F5" s="19">
        <f t="shared" si="0"/>
        <v>92905.96589023824</v>
      </c>
      <c r="G5" s="19">
        <f t="shared" si="1"/>
        <v>185812.18178047647</v>
      </c>
      <c r="H5" s="95"/>
      <c r="I5" s="22" t="s">
        <v>255</v>
      </c>
      <c r="J5" s="13" t="s">
        <v>95</v>
      </c>
      <c r="K5" s="95"/>
      <c r="L5" s="95"/>
      <c r="M5" s="95"/>
      <c r="N5" s="95"/>
    </row>
    <row r="6" spans="1:14" ht="27.75" customHeight="1">
      <c r="A6" s="22" t="s">
        <v>453</v>
      </c>
      <c r="B6" s="96" t="s">
        <v>420</v>
      </c>
      <c r="C6" s="95"/>
      <c r="D6" s="24">
        <v>300000</v>
      </c>
      <c r="E6" s="14">
        <f>D6*25%+D6</f>
        <v>375000</v>
      </c>
      <c r="F6" s="14">
        <f t="shared" si="0"/>
        <v>39816.842524387816</v>
      </c>
      <c r="G6" s="14">
        <f t="shared" si="1"/>
        <v>79633.93504877563</v>
      </c>
      <c r="H6" s="95"/>
      <c r="I6" s="22" t="s">
        <v>255</v>
      </c>
      <c r="J6" s="13" t="s">
        <v>95</v>
      </c>
      <c r="K6" s="95"/>
      <c r="L6" s="95"/>
      <c r="M6" s="95"/>
      <c r="N6" s="95"/>
    </row>
    <row r="11" spans="1:10" s="1" customFormat="1" ht="15">
      <c r="A11" s="26"/>
      <c r="B11" s="27"/>
      <c r="C11" s="27"/>
      <c r="D11" s="28"/>
      <c r="E11" s="29"/>
      <c r="F11" s="29"/>
      <c r="G11" s="29"/>
      <c r="H11" s="30"/>
      <c r="I11" s="31"/>
      <c r="J11" s="31"/>
    </row>
    <row r="12" spans="1:10" s="1" customFormat="1" ht="15">
      <c r="A12" s="26"/>
      <c r="B12" s="32"/>
      <c r="C12" s="32"/>
      <c r="D12" s="33"/>
      <c r="E12" s="29"/>
      <c r="F12" s="29"/>
      <c r="G12" s="29"/>
      <c r="H12" s="30"/>
      <c r="I12" s="31"/>
      <c r="J12" s="15"/>
    </row>
    <row r="13" spans="1:10" s="1" customFormat="1" ht="15">
      <c r="A13" s="26"/>
      <c r="B13" s="32"/>
      <c r="C13" s="32"/>
      <c r="D13" s="33"/>
      <c r="E13" s="29"/>
      <c r="F13" s="29"/>
      <c r="G13" s="29"/>
      <c r="H13" s="30"/>
      <c r="I13" s="31"/>
      <c r="J13" s="15"/>
    </row>
    <row r="14" spans="1:10" s="1" customFormat="1" ht="25.5" customHeight="1">
      <c r="A14" s="26"/>
      <c r="B14" s="32"/>
      <c r="C14" s="32"/>
      <c r="D14" s="29"/>
      <c r="E14" s="29"/>
      <c r="F14" s="29"/>
      <c r="G14" s="29"/>
      <c r="H14" s="30"/>
      <c r="I14" s="31"/>
      <c r="J14" s="15"/>
    </row>
    <row r="15" spans="1:10" s="1" customFormat="1" ht="15">
      <c r="A15" s="26"/>
      <c r="B15" s="32"/>
      <c r="C15" s="32"/>
      <c r="D15" s="33"/>
      <c r="E15" s="29"/>
      <c r="F15" s="29"/>
      <c r="G15" s="29"/>
      <c r="H15" s="30"/>
      <c r="I15" s="31"/>
      <c r="J15" s="15"/>
    </row>
    <row r="16" spans="1:10" s="1" customFormat="1" ht="15">
      <c r="A16" s="26"/>
      <c r="B16" s="32"/>
      <c r="C16" s="32"/>
      <c r="D16" s="33"/>
      <c r="E16" s="29"/>
      <c r="F16" s="29"/>
      <c r="G16" s="29"/>
      <c r="H16" s="30"/>
      <c r="I16" s="31"/>
      <c r="J16" s="31"/>
    </row>
    <row r="17" spans="1:10" s="1" customFormat="1" ht="15">
      <c r="A17" s="26"/>
      <c r="B17" s="32"/>
      <c r="C17" s="32"/>
      <c r="D17" s="33"/>
      <c r="E17" s="29"/>
      <c r="F17" s="29"/>
      <c r="G17" s="29"/>
      <c r="H17" s="30"/>
      <c r="I17" s="31"/>
      <c r="J17" s="31"/>
    </row>
    <row r="18" spans="1:10" s="1" customFormat="1" ht="18.75" customHeight="1">
      <c r="A18" s="26"/>
      <c r="B18" s="32"/>
      <c r="C18" s="32"/>
      <c r="D18" s="33"/>
      <c r="E18" s="29"/>
      <c r="F18" s="29"/>
      <c r="G18" s="29"/>
      <c r="H18" s="30"/>
      <c r="I18" s="31"/>
      <c r="J18" s="34"/>
    </row>
    <row r="19" spans="1:10" s="1" customFormat="1" ht="15">
      <c r="A19" s="26"/>
      <c r="B19" s="32"/>
      <c r="C19" s="32"/>
      <c r="D19" s="33"/>
      <c r="E19" s="29"/>
      <c r="F19" s="29"/>
      <c r="G19" s="29"/>
      <c r="H19" s="30"/>
      <c r="I19" s="31"/>
      <c r="J19" s="31"/>
    </row>
    <row r="20" spans="1:10" s="1" customFormat="1" ht="15">
      <c r="A20" s="26"/>
      <c r="B20" s="32"/>
      <c r="C20" s="32"/>
      <c r="D20" s="33"/>
      <c r="E20" s="29"/>
      <c r="F20" s="29"/>
      <c r="G20" s="29"/>
      <c r="H20" s="30"/>
      <c r="I20" s="31"/>
      <c r="J20" s="31"/>
    </row>
    <row r="21" spans="1:10" s="1" customFormat="1" ht="15">
      <c r="A21" s="26"/>
      <c r="B21" s="32"/>
      <c r="C21" s="32"/>
      <c r="D21" s="33"/>
      <c r="E21" s="29"/>
      <c r="F21" s="29"/>
      <c r="G21" s="29"/>
      <c r="H21" s="30"/>
      <c r="I21" s="31"/>
      <c r="J21" s="31"/>
    </row>
    <row r="22" spans="1:10" s="1" customFormat="1" ht="15">
      <c r="A22" s="26"/>
      <c r="B22" s="32"/>
      <c r="C22" s="32"/>
      <c r="D22" s="33"/>
      <c r="E22" s="29"/>
      <c r="F22" s="29"/>
      <c r="G22" s="29"/>
      <c r="H22" s="30"/>
      <c r="I22" s="31"/>
      <c r="J22" s="31"/>
    </row>
    <row r="27" spans="12:14" ht="15">
      <c r="L27" s="1"/>
      <c r="M27" s="1"/>
      <c r="N27" s="1"/>
    </row>
    <row r="29" spans="10:13" ht="15">
      <c r="J29" s="1"/>
      <c r="K29" s="1"/>
      <c r="L29" s="1"/>
      <c r="M29" s="1"/>
    </row>
  </sheetData>
  <mergeCells count="1">
    <mergeCell ref="A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Malinar</dc:creator>
  <cp:keywords/>
  <dc:description/>
  <cp:lastModifiedBy>Maja Malinar</cp:lastModifiedBy>
  <cp:lastPrinted>2024-01-08T06:01:49Z</cp:lastPrinted>
  <dcterms:created xsi:type="dcterms:W3CDTF">2016-11-11T07:20:53Z</dcterms:created>
  <dcterms:modified xsi:type="dcterms:W3CDTF">2024-01-08T06:04:15Z</dcterms:modified>
  <cp:category/>
  <cp:version/>
  <cp:contentType/>
  <cp:contentStatus/>
</cp:coreProperties>
</file>